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№ 2(Совет)" sheetId="1" r:id="rId1"/>
    <sheet name="пр.№19(Совет)" sheetId="2" r:id="rId2"/>
  </sheets>
  <definedNames>
    <definedName name="_xlnm.Print_Titles" localSheetId="0">'Прил № 2(Совет)'!$9:$10</definedName>
    <definedName name="_xlnm.Print_Area" localSheetId="0">'Прил № 2(Совет)'!$A$1:$D$67</definedName>
  </definedNames>
  <calcPr fullCalcOnLoad="1"/>
</workbook>
</file>

<file path=xl/sharedStrings.xml><?xml version="1.0" encoding="utf-8"?>
<sst xmlns="http://schemas.openxmlformats.org/spreadsheetml/2006/main" count="139" uniqueCount="126">
  <si>
    <t xml:space="preserve">                                                                                                   Приложение 2</t>
  </si>
  <si>
    <t>ДОХОДЫ БЮДЖЕТА ГОРОДА ОРЛА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</si>
  <si>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</si>
  <si>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Плановый период</t>
  </si>
  <si>
    <t>к решению Орловского городского</t>
  </si>
  <si>
    <t>Совета народных депутатов</t>
  </si>
  <si>
    <t>Программа</t>
  </si>
  <si>
    <t>муниципальных гарантий города Орла</t>
  </si>
  <si>
    <t>Наименование получателя гарантии</t>
  </si>
  <si>
    <t xml:space="preserve">           НА ПЛАНОВЫЙ ПЕРИОД  2011 - 2012  ГОДОВ ПО ИСТОЧНИКАМ С ПОПРАВКАМИ                       </t>
  </si>
  <si>
    <t>Цели заимствования</t>
  </si>
  <si>
    <t>Наличие или отсутствие права регрессного требования гаранта к принципалу</t>
  </si>
  <si>
    <t>Срок действия гарантии</t>
  </si>
  <si>
    <t>Объем гарантии</t>
  </si>
  <si>
    <t>Основной долг</t>
  </si>
  <si>
    <t>Проценты за обслуживание основного долга</t>
  </si>
  <si>
    <t>Всего</t>
  </si>
  <si>
    <t>МУПП "Орелгортеплоэнерго"</t>
  </si>
  <si>
    <t>Расчеты за энергоресурсы</t>
  </si>
  <si>
    <t>С правом регрессного требования</t>
  </si>
  <si>
    <t>36 месяцев</t>
  </si>
  <si>
    <t>в валюте Российской Федерации на 2010-2012 годы</t>
  </si>
  <si>
    <t>Общий объем бюджетных ассигнований на исполнение гарантий по возможным гарантийным случаям</t>
  </si>
  <si>
    <t>2010 год</t>
  </si>
  <si>
    <t>2012 год</t>
  </si>
  <si>
    <t>Начало действия гарантии</t>
  </si>
  <si>
    <t>Приложение 19</t>
  </si>
  <si>
    <t>01 03 00 00 04 0000 810</t>
  </si>
  <si>
    <t>МУП "ЖРЭП"(З)</t>
  </si>
  <si>
    <t>Оплата затрат связанных с основной деятельностью</t>
  </si>
  <si>
    <t>управления администрации города Орла                                                                                                                                                Е.В. Полякова</t>
  </si>
  <si>
    <t>октябрь 2010</t>
  </si>
  <si>
    <t>34 месяца</t>
  </si>
  <si>
    <t>01 06 04 00 04 0000 810</t>
  </si>
  <si>
    <t>2012год</t>
  </si>
  <si>
    <t xml:space="preserve"> </t>
  </si>
  <si>
    <t>тыс.руб.</t>
  </si>
  <si>
    <t>Код</t>
  </si>
  <si>
    <t>1 00 00000 00 0000 000</t>
  </si>
  <si>
    <t>1 01 00000 00 0000 000</t>
  </si>
  <si>
    <t>НАЛОГИ НА ПРИБЫЛЬ, ДОХОДЫ</t>
  </si>
  <si>
    <t>1 01 02000 01 0000 110</t>
  </si>
  <si>
    <t xml:space="preserve">Налог  на доходы физических лиц 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</si>
  <si>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</si>
  <si>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</si>
  <si>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</si>
  <si>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</si>
  <si>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</si>
  <si>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</si>
  <si>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</si>
  <si>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</si>
  <si>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</si>
  <si>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</si>
  <si>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</si>
  <si>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</si>
  <si>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</si>
  <si>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1 11 00000 00 0000 000</t>
  </si>
  <si>
    <t>1 11 05000 00 0000 120</t>
  </si>
  <si>
    <t>1 11 05 010 00 0000 120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</si>
  <si>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</si>
  <si>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</si>
  <si>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</si>
  <si>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</si>
  <si>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</si>
  <si>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</si>
  <si>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</si>
  <si>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</si>
  <si>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</si>
  <si>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</si>
  <si>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</si>
  <si>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</si>
  <si>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</si>
  <si>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</si>
  <si>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</si>
  <si>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</si>
  <si>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</si>
  <si>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</si>
  <si>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</si>
  <si>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</si>
  <si>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</si>
  <si>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</si>
  <si>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ВСЕГО ДОХОДОВ</t>
  </si>
  <si>
    <t>Дефицит бюджета (дефицит - , профицит +)</t>
  </si>
  <si>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</si>
  <si>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</si>
  <si>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</si>
  <si>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</si>
  <si>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</si>
  <si>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</si>
  <si>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</si>
  <si>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</si>
  <si>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1 11 09000 00 0000 120</t>
  </si>
  <si>
    <t xml:space="preserve"> -погашение бюджетами городских округов кредитов от других бюджетов бюджетной системы РФ в валюте РФ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</si>
  <si>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</si>
  <si>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1 13 03000 00 0000 130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</si>
  <si>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</si>
  <si>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</si>
  <si>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</si>
  <si>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 xml:space="preserve">ПРОЧИЕ НЕНАЛОГОВЫЕ ДОХОДЫ 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</si>
  <si>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</si>
  <si>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</si>
  <si>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 Российской Федерации и муниципальных образований</t>
  </si>
  <si>
    <t>Источники финансирования дефицита бюджета:</t>
  </si>
  <si>
    <t>01 02 00 00 04 0000 710</t>
  </si>
  <si>
    <t>01 02 00 00 04 0000 810</t>
  </si>
  <si>
    <t>ГОСУДАРСТВЕННАЯ ПОШЛИНА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</si>
  <si>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</si>
  <si>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</si>
  <si>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</si>
  <si>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01 06 05 01 04 0000 640</t>
  </si>
  <si>
    <t>ДОХОДЫ ОТ ИСПОЛЬЗОВАНИЯ ИМУЩЕСТВА, НАХОДЯЩЕГОСЯ В ГОСУДАРСТВЕННОЙ И МУНИЦИПАЛЬНОЙ СОБСТВЕННОСТИ</t>
  </si>
  <si>
    <t xml:space="preserve"> - возврат бюджетных кредитов, предоставленных юридическим лицам из бюджета городского округа в валюте РФ</t>
  </si>
  <si>
    <t>поправки</t>
  </si>
  <si>
    <t>с учетом поправок</t>
  </si>
  <si>
    <t xml:space="preserve"> -получение кредитов от кредитных организаций бюджетами городских округов в валюте РФ</t>
  </si>
  <si>
    <t xml:space="preserve"> -погашение бюджетами городских округов кредитов от кредитных организаций в валюте РФ</t>
  </si>
  <si>
    <t>№ п/п</t>
  </si>
  <si>
    <t>1.</t>
  </si>
  <si>
    <t>2011 год</t>
  </si>
  <si>
    <t>2.</t>
  </si>
  <si>
    <t xml:space="preserve"> - исполнение муниципальных гарантий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</si>
  <si>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Заместитель начальника финансового </t>
  </si>
  <si>
    <t>управления администрации города Орла                                                                              Е.В.Полякова</t>
  </si>
  <si>
    <t xml:space="preserve">Заместитель начальника финансового                                                      </t>
  </si>
  <si>
    <t xml:space="preserve">                                                                                                   №68/1112-ГС от 30.09.2010</t>
  </si>
  <si>
    <t>№68/1112-ГС от 30.09.2010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</si>
</sst>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10"/>
      <color indexed="10"/>
      <name val="Arial"/>
      <family val="0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19" applyFont="1" applyAlignment="1">
      <alignment horizontal="center" vertical="top"/>
      <protection/>
    </xf>
    <xf numFmtId="0" fontId="0" fillId="0" borderId="0" xfId="19" applyFont="1" applyAlignment="1">
      <alignment/>
      <protection/>
    </xf>
    <xf numFmtId="0" fontId="10" fillId="0" borderId="0" xfId="19" applyFont="1" applyAlignment="1">
      <alignment vertical="top"/>
      <protection/>
    </xf>
    <xf numFmtId="0" fontId="0" fillId="0" borderId="0" xfId="19" applyAlignment="1">
      <alignment vertical="top"/>
      <protection/>
    </xf>
    <xf numFmtId="0" fontId="1" fillId="0" borderId="0" xfId="19" applyFont="1" applyAlignment="1">
      <alignment horizontal="center"/>
      <protection/>
    </xf>
    <xf numFmtId="0" fontId="0" fillId="0" borderId="0" xfId="18" applyFont="1" applyAlignment="1">
      <alignment/>
      <protection/>
    </xf>
    <xf numFmtId="0" fontId="1" fillId="0" borderId="0" xfId="19" applyFont="1" applyAlignment="1">
      <alignment vertical="top"/>
      <protection/>
    </xf>
    <xf numFmtId="0" fontId="11" fillId="0" borderId="0" xfId="19" applyFont="1">
      <alignment/>
      <protection/>
    </xf>
    <xf numFmtId="0" fontId="1" fillId="0" borderId="0" xfId="19" applyFont="1">
      <alignment/>
      <protection/>
    </xf>
    <xf numFmtId="0" fontId="12" fillId="0" borderId="0" xfId="19" applyFont="1" applyAlignment="1">
      <alignment vertical="top"/>
      <protection/>
    </xf>
    <xf numFmtId="0" fontId="6" fillId="0" borderId="0" xfId="18" applyFont="1" applyBorder="1" applyAlignment="1">
      <alignment horizontal="right" wrapText="1"/>
      <protection/>
    </xf>
    <xf numFmtId="0" fontId="6" fillId="0" borderId="0" xfId="18" applyFont="1" applyAlignment="1">
      <alignment horizontal="left" vertical="top"/>
      <protection/>
    </xf>
    <xf numFmtId="0" fontId="6" fillId="0" borderId="0" xfId="19" applyFont="1" applyAlignment="1">
      <alignment vertical="top"/>
      <protection/>
    </xf>
    <xf numFmtId="0" fontId="0" fillId="0" borderId="0" xfId="19" applyAlignment="1">
      <alignment horizontal="center" vertical="top"/>
      <protection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81" fontId="3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5" fillId="0" borderId="0" xfId="18" applyFont="1" applyBorder="1" applyAlignment="1">
      <alignment wrapText="1"/>
      <protection/>
    </xf>
    <xf numFmtId="0" fontId="0" fillId="0" borderId="0" xfId="19" applyFont="1" applyAlignment="1">
      <alignment vertical="top"/>
      <protection/>
    </xf>
    <xf numFmtId="0" fontId="3" fillId="0" borderId="1" xfId="19" applyFont="1" applyBorder="1" applyAlignment="1">
      <alignment horizontal="center" vertical="center" wrapText="1"/>
      <protection/>
    </xf>
    <xf numFmtId="0" fontId="15" fillId="0" borderId="1" xfId="18" applyFont="1" applyBorder="1" applyAlignment="1">
      <alignment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6" fillId="0" borderId="3" xfId="18" applyFont="1" applyBorder="1" applyAlignment="1">
      <alignment vertical="top" wrapText="1"/>
      <protection/>
    </xf>
    <xf numFmtId="0" fontId="6" fillId="0" borderId="4" xfId="18" applyFont="1" applyBorder="1" applyAlignment="1">
      <alignment vertical="top" wrapText="1"/>
      <protection/>
    </xf>
    <xf numFmtId="172" fontId="6" fillId="0" borderId="4" xfId="18" applyNumberFormat="1" applyFont="1" applyBorder="1" applyAlignment="1">
      <alignment horizontal="center" vertical="top" wrapText="1"/>
      <protection/>
    </xf>
    <xf numFmtId="3" fontId="6" fillId="0" borderId="2" xfId="19" applyNumberFormat="1" applyFont="1" applyBorder="1" applyAlignment="1">
      <alignment horizontal="center" vertical="top"/>
      <protection/>
    </xf>
    <xf numFmtId="0" fontId="6" fillId="0" borderId="0" xfId="18" applyFont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19" applyNumberFormat="1" applyFont="1" applyBorder="1" applyAlignment="1">
      <alignment vertical="top"/>
      <protection/>
    </xf>
    <xf numFmtId="14" fontId="6" fillId="0" borderId="4" xfId="18" applyNumberFormat="1" applyFont="1" applyBorder="1" applyAlignment="1">
      <alignment horizontal="center" vertical="top" wrapText="1"/>
      <protection/>
    </xf>
    <xf numFmtId="3" fontId="6" fillId="0" borderId="2" xfId="19" applyNumberFormat="1" applyFont="1" applyBorder="1" applyAlignment="1">
      <alignment vertical="top"/>
      <protection/>
    </xf>
    <xf numFmtId="3" fontId="3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2" xfId="0" applyFont="1" applyBorder="1" applyAlignment="1">
      <alignment vertical="top" wrapText="1"/>
    </xf>
    <xf numFmtId="0" fontId="16" fillId="0" borderId="0" xfId="0" applyFont="1" applyAlignment="1">
      <alignment/>
    </xf>
    <xf numFmtId="178" fontId="16" fillId="0" borderId="0" xfId="0" applyNumberFormat="1" applyFont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right" vertical="center"/>
    </xf>
    <xf numFmtId="2" fontId="20" fillId="0" borderId="2" xfId="0" applyNumberFormat="1" applyFont="1" applyBorder="1" applyAlignment="1">
      <alignment horizontal="right" vertical="center"/>
    </xf>
    <xf numFmtId="1" fontId="20" fillId="0" borderId="2" xfId="0" applyNumberFormat="1" applyFont="1" applyBorder="1" applyAlignment="1">
      <alignment horizontal="right" vertical="center"/>
    </xf>
    <xf numFmtId="0" fontId="17" fillId="0" borderId="2" xfId="18" applyFont="1" applyBorder="1" applyAlignment="1">
      <alignment horizontal="center" vertical="top"/>
      <protection/>
    </xf>
    <xf numFmtId="0" fontId="17" fillId="0" borderId="2" xfId="18" applyFont="1" applyBorder="1" applyAlignment="1">
      <alignment vertical="top"/>
      <protection/>
    </xf>
    <xf numFmtId="49" fontId="8" fillId="0" borderId="2" xfId="0" applyNumberFormat="1" applyFont="1" applyBorder="1" applyAlignment="1">
      <alignment horizontal="left" vertical="top" wrapText="1"/>
    </xf>
    <xf numFmtId="0" fontId="21" fillId="0" borderId="0" xfId="19" applyFont="1" applyAlignment="1">
      <alignment vertical="top"/>
      <protection/>
    </xf>
    <xf numFmtId="3" fontId="6" fillId="0" borderId="0" xfId="19" applyNumberFormat="1" applyFont="1" applyBorder="1" applyAlignment="1">
      <alignment horizontal="center" vertical="top"/>
      <protection/>
    </xf>
    <xf numFmtId="0" fontId="12" fillId="0" borderId="0" xfId="19" applyFont="1" applyBorder="1" applyAlignment="1">
      <alignment vertical="top"/>
      <protection/>
    </xf>
    <xf numFmtId="1" fontId="3" fillId="0" borderId="2" xfId="0" applyNumberFormat="1" applyFont="1" applyBorder="1" applyAlignment="1">
      <alignment horizontal="right" vertical="center"/>
    </xf>
    <xf numFmtId="49" fontId="6" fillId="0" borderId="4" xfId="18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0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top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Отч1кв2008" xfId="18"/>
    <cellStyle name="Обычный_Приложения №№13,14,15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37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19.00390625" style="1" customWidth="1"/>
    <col min="2" max="2" width="59.421875" style="12" customWidth="1"/>
    <col min="3" max="3" width="12.00390625" style="45" customWidth="1"/>
    <col min="4" max="4" width="11.57421875" style="50" customWidth="1"/>
    <col min="5" max="6" width="14.7109375" style="0" customWidth="1"/>
    <col min="7" max="7" width="11.140625" style="0" bestFit="1" customWidth="1"/>
  </cols>
  <sheetData>
    <row r="1" spans="2:4" ht="15.75" customHeight="1">
      <c r="B1" s="15" t="s">
        <v>0</v>
      </c>
      <c r="C1" s="69"/>
      <c r="D1" s="69"/>
    </row>
    <row r="2" spans="1:4" ht="10.5" customHeight="1">
      <c r="A2" s="2"/>
      <c r="B2" s="15" t="s">
        <v>83</v>
      </c>
      <c r="C2" s="37"/>
      <c r="D2" s="37"/>
    </row>
    <row r="3" spans="1:4" ht="10.5" customHeight="1">
      <c r="A3" s="2"/>
      <c r="B3" s="15" t="s">
        <v>84</v>
      </c>
      <c r="C3" s="37"/>
      <c r="D3" s="37"/>
    </row>
    <row r="4" spans="1:4" ht="11.25" customHeight="1">
      <c r="A4" s="2"/>
      <c r="B4" s="15" t="s">
        <v>124</v>
      </c>
      <c r="C4" s="38"/>
      <c r="D4" s="37"/>
    </row>
    <row r="5" spans="1:4" ht="9.75" customHeight="1">
      <c r="A5" s="2"/>
      <c r="B5" s="15"/>
      <c r="C5" s="38"/>
      <c r="D5" s="37"/>
    </row>
    <row r="6" spans="1:4" ht="15.75" customHeight="1">
      <c r="A6" s="92" t="s">
        <v>1</v>
      </c>
      <c r="B6" s="92"/>
      <c r="C6" s="92"/>
      <c r="D6" s="92"/>
    </row>
    <row r="7" spans="1:4" ht="15.75">
      <c r="A7" s="93" t="s">
        <v>9</v>
      </c>
      <c r="B7" s="93"/>
      <c r="C7" s="93"/>
      <c r="D7" s="93"/>
    </row>
    <row r="8" spans="1:4" ht="12.75">
      <c r="A8" s="2"/>
      <c r="B8" s="3"/>
      <c r="D8" s="39" t="s">
        <v>36</v>
      </c>
    </row>
    <row r="9" spans="1:4" ht="21" customHeight="1">
      <c r="A9" s="94" t="s">
        <v>37</v>
      </c>
      <c r="B9" s="94" t="s">
        <v>2</v>
      </c>
      <c r="C9" s="96" t="s">
        <v>3</v>
      </c>
      <c r="D9" s="97"/>
    </row>
    <row r="10" spans="1:4" ht="20.25" customHeight="1">
      <c r="A10" s="95"/>
      <c r="B10" s="95"/>
      <c r="C10" s="46" t="s">
        <v>118</v>
      </c>
      <c r="D10" s="46" t="s">
        <v>34</v>
      </c>
    </row>
    <row r="11" spans="1:4" ht="16.5" customHeight="1">
      <c r="A11" s="5" t="s">
        <v>38</v>
      </c>
      <c r="B11" s="6" t="s">
        <v>85</v>
      </c>
      <c r="C11" s="47">
        <f>C12+C14+C17+C20+C21+C29+C31+C33+C36+C37</f>
        <v>1720795</v>
      </c>
      <c r="D11" s="47">
        <f>D12+D14+D17+D20+D21+D29+D31+D33+D36+D37</f>
        <v>1790356</v>
      </c>
    </row>
    <row r="12" spans="1:4" ht="15.75">
      <c r="A12" s="5" t="s">
        <v>39</v>
      </c>
      <c r="B12" s="7" t="s">
        <v>40</v>
      </c>
      <c r="C12" s="40">
        <f>SUM(C13)</f>
        <v>970500</v>
      </c>
      <c r="D12" s="47">
        <f>SUM(D13)</f>
        <v>1042200</v>
      </c>
    </row>
    <row r="13" spans="1:4" ht="15.75" customHeight="1">
      <c r="A13" s="5" t="s">
        <v>41</v>
      </c>
      <c r="B13" s="16" t="s">
        <v>42</v>
      </c>
      <c r="C13" s="40">
        <v>970500</v>
      </c>
      <c r="D13" s="40">
        <v>1042200</v>
      </c>
    </row>
    <row r="14" spans="1:4" ht="18" customHeight="1">
      <c r="A14" s="5" t="s">
        <v>43</v>
      </c>
      <c r="B14" s="7" t="s">
        <v>44</v>
      </c>
      <c r="C14" s="40">
        <f>SUM(C15,C16)</f>
        <v>224570</v>
      </c>
      <c r="D14" s="40">
        <f>SUM(D15,D16)</f>
        <v>224570</v>
      </c>
    </row>
    <row r="15" spans="1:4" ht="33" customHeight="1">
      <c r="A15" s="5" t="s">
        <v>45</v>
      </c>
      <c r="B15" s="17" t="s">
        <v>46</v>
      </c>
      <c r="C15" s="41">
        <v>224480</v>
      </c>
      <c r="D15" s="41">
        <v>224480</v>
      </c>
    </row>
    <row r="16" spans="1:4" ht="15.75" customHeight="1">
      <c r="A16" s="5" t="s">
        <v>47</v>
      </c>
      <c r="B16" s="16" t="s">
        <v>48</v>
      </c>
      <c r="C16" s="41">
        <v>90</v>
      </c>
      <c r="D16" s="41">
        <v>90</v>
      </c>
    </row>
    <row r="17" spans="1:4" ht="15" customHeight="1">
      <c r="A17" s="5" t="s">
        <v>49</v>
      </c>
      <c r="B17" s="8" t="s">
        <v>50</v>
      </c>
      <c r="C17" s="41">
        <f>SUM(C18+C19)</f>
        <v>242320</v>
      </c>
      <c r="D17" s="41">
        <f>SUM(D18+D19)</f>
        <v>242920</v>
      </c>
    </row>
    <row r="18" spans="1:4" ht="17.25" customHeight="1">
      <c r="A18" s="5" t="s">
        <v>51</v>
      </c>
      <c r="B18" s="16" t="s">
        <v>52</v>
      </c>
      <c r="C18" s="41">
        <v>14800</v>
      </c>
      <c r="D18" s="41">
        <v>15400</v>
      </c>
    </row>
    <row r="19" spans="1:4" ht="17.25" customHeight="1">
      <c r="A19" s="5" t="s">
        <v>53</v>
      </c>
      <c r="B19" s="16" t="s">
        <v>54</v>
      </c>
      <c r="C19" s="41">
        <v>227520</v>
      </c>
      <c r="D19" s="41">
        <v>227520</v>
      </c>
    </row>
    <row r="20" spans="1:4" ht="15.75" customHeight="1">
      <c r="A20" s="5" t="s">
        <v>55</v>
      </c>
      <c r="B20" s="7" t="s">
        <v>105</v>
      </c>
      <c r="C20" s="41">
        <v>42524</v>
      </c>
      <c r="D20" s="41">
        <v>45882</v>
      </c>
    </row>
    <row r="21" spans="1:4" ht="42" customHeight="1">
      <c r="A21" s="5" t="s">
        <v>56</v>
      </c>
      <c r="B21" s="8" t="s">
        <v>110</v>
      </c>
      <c r="C21" s="41">
        <f>SUM(+C22+C26+C28)</f>
        <v>136660</v>
      </c>
      <c r="D21" s="41">
        <f>SUM(D22+D26+D28)</f>
        <v>125930</v>
      </c>
    </row>
    <row r="22" spans="1:4" ht="105" customHeight="1">
      <c r="A22" s="5" t="s">
        <v>57</v>
      </c>
      <c r="B22" s="17" t="s">
        <v>86</v>
      </c>
      <c r="C22" s="41">
        <f>SUM(C23+C24+C25)</f>
        <v>119360</v>
      </c>
      <c r="D22" s="41">
        <f>SUM(D23+D24+D25)</f>
        <v>105980</v>
      </c>
    </row>
    <row r="23" spans="1:4" ht="86.25" customHeight="1">
      <c r="A23" s="5" t="s">
        <v>58</v>
      </c>
      <c r="B23" s="17" t="s">
        <v>87</v>
      </c>
      <c r="C23" s="42">
        <v>65550</v>
      </c>
      <c r="D23" s="41">
        <v>62280</v>
      </c>
    </row>
    <row r="24" spans="1:4" ht="136.5" customHeight="1">
      <c r="A24" s="5" t="s">
        <v>88</v>
      </c>
      <c r="B24" s="17" t="s">
        <v>89</v>
      </c>
      <c r="C24" s="42">
        <v>4600</v>
      </c>
      <c r="D24" s="42">
        <v>3700</v>
      </c>
    </row>
    <row r="25" spans="1:4" ht="100.5" customHeight="1">
      <c r="A25" s="5" t="s">
        <v>59</v>
      </c>
      <c r="B25" s="17" t="s">
        <v>90</v>
      </c>
      <c r="C25" s="42">
        <v>49210</v>
      </c>
      <c r="D25" s="42">
        <v>40000</v>
      </c>
    </row>
    <row r="26" spans="1:4" ht="36" customHeight="1" hidden="1">
      <c r="A26" s="5" t="s">
        <v>60</v>
      </c>
      <c r="B26" s="17" t="s">
        <v>61</v>
      </c>
      <c r="C26" s="41">
        <f>C27</f>
        <v>0</v>
      </c>
      <c r="D26" s="41">
        <f>D27</f>
        <v>0</v>
      </c>
    </row>
    <row r="27" spans="1:4" ht="50.25" customHeight="1" hidden="1">
      <c r="A27" s="4" t="s">
        <v>62</v>
      </c>
      <c r="B27" s="17" t="s">
        <v>63</v>
      </c>
      <c r="C27" s="42">
        <v>0</v>
      </c>
      <c r="D27" s="41">
        <v>0</v>
      </c>
    </row>
    <row r="28" spans="1:4" ht="102" customHeight="1">
      <c r="A28" s="4" t="s">
        <v>91</v>
      </c>
      <c r="B28" s="17" t="s">
        <v>93</v>
      </c>
      <c r="C28" s="41">
        <v>17300</v>
      </c>
      <c r="D28" s="42">
        <v>19950</v>
      </c>
    </row>
    <row r="29" spans="1:4" ht="17.25" customHeight="1">
      <c r="A29" s="4" t="s">
        <v>64</v>
      </c>
      <c r="B29" s="9" t="s">
        <v>65</v>
      </c>
      <c r="C29" s="41">
        <f>C30</f>
        <v>5400</v>
      </c>
      <c r="D29" s="41">
        <f>D30</f>
        <v>5600</v>
      </c>
    </row>
    <row r="30" spans="1:4" ht="18" customHeight="1">
      <c r="A30" s="4" t="s">
        <v>66</v>
      </c>
      <c r="B30" s="16" t="s">
        <v>67</v>
      </c>
      <c r="C30" s="42">
        <v>5400</v>
      </c>
      <c r="D30" s="41">
        <v>5600</v>
      </c>
    </row>
    <row r="31" spans="1:4" ht="31.5" customHeight="1">
      <c r="A31" s="4" t="s">
        <v>68</v>
      </c>
      <c r="B31" s="9" t="s">
        <v>69</v>
      </c>
      <c r="C31" s="42">
        <f>C32</f>
        <v>290</v>
      </c>
      <c r="D31" s="42">
        <f>D32</f>
        <v>300</v>
      </c>
    </row>
    <row r="32" spans="1:4" ht="35.25" customHeight="1">
      <c r="A32" s="4" t="s">
        <v>94</v>
      </c>
      <c r="B32" s="17" t="s">
        <v>95</v>
      </c>
      <c r="C32" s="42">
        <v>290</v>
      </c>
      <c r="D32" s="42">
        <v>300</v>
      </c>
    </row>
    <row r="33" spans="1:4" ht="30" customHeight="1">
      <c r="A33" s="4" t="s">
        <v>70</v>
      </c>
      <c r="B33" s="9" t="s">
        <v>71</v>
      </c>
      <c r="C33" s="41">
        <f>C34+C35</f>
        <v>62000</v>
      </c>
      <c r="D33" s="42">
        <f>D34+D35</f>
        <v>64000</v>
      </c>
    </row>
    <row r="34" spans="1:4" ht="86.25" customHeight="1">
      <c r="A34" s="4" t="s">
        <v>72</v>
      </c>
      <c r="B34" s="17" t="s">
        <v>96</v>
      </c>
      <c r="C34" s="41">
        <v>25000</v>
      </c>
      <c r="D34" s="41">
        <v>25000</v>
      </c>
    </row>
    <row r="35" spans="1:4" ht="70.5" customHeight="1">
      <c r="A35" s="4" t="s">
        <v>106</v>
      </c>
      <c r="B35" s="17" t="s">
        <v>107</v>
      </c>
      <c r="C35" s="41">
        <v>37000</v>
      </c>
      <c r="D35" s="41">
        <v>39000</v>
      </c>
    </row>
    <row r="36" spans="1:4" ht="15.75" customHeight="1">
      <c r="A36" s="4" t="s">
        <v>73</v>
      </c>
      <c r="B36" s="8" t="s">
        <v>74</v>
      </c>
      <c r="C36" s="41">
        <v>35602</v>
      </c>
      <c r="D36" s="41">
        <v>38191</v>
      </c>
    </row>
    <row r="37" spans="1:4" ht="18" customHeight="1">
      <c r="A37" s="4" t="s">
        <v>97</v>
      </c>
      <c r="B37" s="8" t="s">
        <v>98</v>
      </c>
      <c r="C37" s="41">
        <v>929</v>
      </c>
      <c r="D37" s="41">
        <v>763</v>
      </c>
    </row>
    <row r="38" spans="1:4" ht="18" customHeight="1">
      <c r="A38" s="4" t="s">
        <v>75</v>
      </c>
      <c r="B38" s="10" t="s">
        <v>76</v>
      </c>
      <c r="C38" s="49">
        <f>C41</f>
        <v>650038.7</v>
      </c>
      <c r="D38" s="49">
        <f>D41</f>
        <v>649645.7</v>
      </c>
    </row>
    <row r="39" spans="1:7" s="75" customFormat="1" ht="17.25" customHeight="1" hidden="1">
      <c r="A39" s="77"/>
      <c r="B39" s="78" t="s">
        <v>112</v>
      </c>
      <c r="C39" s="83"/>
      <c r="D39" s="83"/>
      <c r="E39" s="80"/>
      <c r="F39" s="80"/>
      <c r="G39" s="80"/>
    </row>
    <row r="40" spans="1:7" s="75" customFormat="1" ht="17.25" customHeight="1" hidden="1">
      <c r="A40" s="77"/>
      <c r="B40" s="78" t="s">
        <v>113</v>
      </c>
      <c r="C40" s="49">
        <f>C38+C39</f>
        <v>650038.7</v>
      </c>
      <c r="D40" s="49">
        <f>D38+D39</f>
        <v>649645.7</v>
      </c>
      <c r="E40" s="76"/>
      <c r="F40" s="80"/>
      <c r="G40" s="80"/>
    </row>
    <row r="41" spans="1:4" ht="29.25" customHeight="1">
      <c r="A41" s="4" t="s">
        <v>77</v>
      </c>
      <c r="B41" s="9" t="s">
        <v>78</v>
      </c>
      <c r="C41" s="49">
        <f>C42+C43+C44</f>
        <v>650038.7</v>
      </c>
      <c r="D41" s="49">
        <f>D42+D43+D44</f>
        <v>649645.7</v>
      </c>
    </row>
    <row r="42" spans="1:4" ht="36.75" customHeight="1">
      <c r="A42" s="4" t="s">
        <v>79</v>
      </c>
      <c r="B42" s="17" t="s">
        <v>99</v>
      </c>
      <c r="C42" s="49">
        <v>393</v>
      </c>
      <c r="D42" s="49">
        <v>0</v>
      </c>
    </row>
    <row r="43" spans="1:4" ht="36.75" customHeight="1">
      <c r="A43" s="4" t="s">
        <v>80</v>
      </c>
      <c r="B43" s="17" t="s">
        <v>108</v>
      </c>
      <c r="C43" s="49">
        <v>9682</v>
      </c>
      <c r="D43" s="49">
        <v>9682</v>
      </c>
    </row>
    <row r="44" spans="1:4" ht="36" customHeight="1">
      <c r="A44" s="4" t="s">
        <v>100</v>
      </c>
      <c r="B44" s="17" t="s">
        <v>101</v>
      </c>
      <c r="C44" s="49">
        <v>639963.7</v>
      </c>
      <c r="D44" s="49">
        <v>639963.7</v>
      </c>
    </row>
    <row r="45" spans="1:6" ht="15" customHeight="1">
      <c r="A45" s="5"/>
      <c r="B45" s="11" t="s">
        <v>81</v>
      </c>
      <c r="C45" s="49">
        <f>C11+C38</f>
        <v>2370833.7</v>
      </c>
      <c r="D45" s="49">
        <f>D11+D38</f>
        <v>2440001.7</v>
      </c>
      <c r="E45" s="49"/>
      <c r="F45" s="49"/>
    </row>
    <row r="46" spans="1:7" s="75" customFormat="1" ht="17.25" customHeight="1" hidden="1">
      <c r="A46" s="77"/>
      <c r="B46" s="78" t="s">
        <v>112</v>
      </c>
      <c r="C46" s="83">
        <f>C39</f>
        <v>0</v>
      </c>
      <c r="D46" s="83">
        <f>D39</f>
        <v>0</v>
      </c>
      <c r="E46" s="80"/>
      <c r="F46" s="80"/>
      <c r="G46" s="80"/>
    </row>
    <row r="47" spans="1:7" s="75" customFormat="1" ht="17.25" customHeight="1" hidden="1">
      <c r="A47" s="77"/>
      <c r="B47" s="78" t="s">
        <v>113</v>
      </c>
      <c r="C47" s="49">
        <f>C45+C46</f>
        <v>2370833.7</v>
      </c>
      <c r="D47" s="49">
        <f>D45+D46</f>
        <v>2440001.7</v>
      </c>
      <c r="E47" s="76">
        <v>2514392.7</v>
      </c>
      <c r="F47" s="80">
        <v>2582559.7</v>
      </c>
      <c r="G47" s="80"/>
    </row>
    <row r="48" spans="1:6" ht="15.75" customHeight="1">
      <c r="A48" s="5"/>
      <c r="B48" s="74" t="s">
        <v>82</v>
      </c>
      <c r="C48" s="41">
        <v>-143559</v>
      </c>
      <c r="D48" s="41">
        <v>-142558</v>
      </c>
      <c r="E48" s="36"/>
      <c r="F48" s="36"/>
    </row>
    <row r="49" spans="1:7" s="75" customFormat="1" ht="17.25" customHeight="1" hidden="1">
      <c r="A49" s="77"/>
      <c r="B49" s="78" t="s">
        <v>112</v>
      </c>
      <c r="C49" s="79"/>
      <c r="D49" s="79"/>
      <c r="E49" s="80"/>
      <c r="F49" s="80"/>
      <c r="G49" s="80"/>
    </row>
    <row r="50" spans="1:7" s="75" customFormat="1" ht="17.25" customHeight="1" hidden="1">
      <c r="A50" s="77"/>
      <c r="B50" s="78" t="s">
        <v>113</v>
      </c>
      <c r="C50" s="79">
        <f>C48+C49</f>
        <v>-143559</v>
      </c>
      <c r="D50" s="79">
        <f>D48+D49</f>
        <v>-142558</v>
      </c>
      <c r="E50" s="76">
        <f>C47-E47</f>
        <v>-143559</v>
      </c>
      <c r="F50" s="80">
        <f>D47-F47</f>
        <v>-142558</v>
      </c>
      <c r="G50" s="80"/>
    </row>
    <row r="51" spans="1:6" ht="17.25" customHeight="1">
      <c r="A51" s="5"/>
      <c r="B51" s="74" t="s">
        <v>102</v>
      </c>
      <c r="C51" s="68"/>
      <c r="D51" s="41"/>
      <c r="E51" s="51">
        <f>C54-C55-C56+C60-C57</f>
        <v>143558.99999999997</v>
      </c>
      <c r="F51" s="51">
        <f>D54-D55-D56+D60-D57</f>
        <v>142558</v>
      </c>
    </row>
    <row r="52" spans="1:6" ht="32.25" customHeight="1">
      <c r="A52" s="5" t="s">
        <v>103</v>
      </c>
      <c r="B52" s="17" t="s">
        <v>114</v>
      </c>
      <c r="C52" s="81">
        <v>357337.73</v>
      </c>
      <c r="D52" s="81">
        <v>462324.73</v>
      </c>
      <c r="E52" s="35">
        <f>E51/C11*100</f>
        <v>8.342597462219496</v>
      </c>
      <c r="F52" s="35">
        <f>F51/D11*100</f>
        <v>7.962550464823756</v>
      </c>
    </row>
    <row r="53" spans="1:7" s="75" customFormat="1" ht="17.25" customHeight="1" hidden="1">
      <c r="A53" s="77"/>
      <c r="B53" s="78" t="s">
        <v>112</v>
      </c>
      <c r="C53" s="82"/>
      <c r="D53" s="82"/>
      <c r="E53" s="80"/>
      <c r="F53" s="80"/>
      <c r="G53" s="80"/>
    </row>
    <row r="54" spans="1:7" s="75" customFormat="1" ht="17.25" customHeight="1" hidden="1">
      <c r="A54" s="77"/>
      <c r="B54" s="78" t="s">
        <v>113</v>
      </c>
      <c r="C54" s="82">
        <f>C52+C53</f>
        <v>357337.73</v>
      </c>
      <c r="D54" s="82">
        <f>D52+D53</f>
        <v>462324.73</v>
      </c>
      <c r="E54" s="76"/>
      <c r="F54" s="80"/>
      <c r="G54" s="80"/>
    </row>
    <row r="55" spans="1:4" ht="33.75" customHeight="1">
      <c r="A55" s="5" t="s">
        <v>104</v>
      </c>
      <c r="B55" s="17" t="s">
        <v>115</v>
      </c>
      <c r="C55" s="81">
        <v>213778.73</v>
      </c>
      <c r="D55" s="81">
        <v>357437.73</v>
      </c>
    </row>
    <row r="56" spans="1:4" ht="33.75" customHeight="1">
      <c r="A56" s="5" t="s">
        <v>27</v>
      </c>
      <c r="B56" s="17" t="s">
        <v>92</v>
      </c>
      <c r="C56" s="49">
        <v>0</v>
      </c>
      <c r="D56" s="49">
        <v>15000</v>
      </c>
    </row>
    <row r="57" spans="1:4" ht="99">
      <c r="A57" s="5" t="s">
        <v>33</v>
      </c>
      <c r="B57" s="17" t="s">
        <v>120</v>
      </c>
      <c r="C57" s="43">
        <v>44049</v>
      </c>
      <c r="D57" s="40">
        <v>0</v>
      </c>
    </row>
    <row r="58" spans="1:7" s="75" customFormat="1" ht="17.25" customHeight="1">
      <c r="A58" s="4"/>
      <c r="B58" s="70" t="s">
        <v>112</v>
      </c>
      <c r="C58" s="90">
        <v>5000</v>
      </c>
      <c r="D58" s="90">
        <v>8400</v>
      </c>
      <c r="E58" s="80"/>
      <c r="F58" s="80"/>
      <c r="G58" s="80"/>
    </row>
    <row r="59" spans="1:7" s="75" customFormat="1" ht="17.25" customHeight="1">
      <c r="A59" s="4"/>
      <c r="B59" s="70" t="s">
        <v>113</v>
      </c>
      <c r="C59" s="41">
        <f>C57+C58</f>
        <v>49049</v>
      </c>
      <c r="D59" s="41">
        <f>D57+D58</f>
        <v>8400</v>
      </c>
      <c r="E59" s="76"/>
      <c r="F59" s="80"/>
      <c r="G59" s="80"/>
    </row>
    <row r="60" spans="1:4" ht="51" customHeight="1">
      <c r="A60" s="5" t="s">
        <v>109</v>
      </c>
      <c r="B60" s="86" t="s">
        <v>111</v>
      </c>
      <c r="C60" s="43">
        <v>44049</v>
      </c>
      <c r="D60" s="40">
        <v>52671</v>
      </c>
    </row>
    <row r="61" spans="1:7" s="75" customFormat="1" ht="17.25" customHeight="1">
      <c r="A61" s="4"/>
      <c r="B61" s="70" t="s">
        <v>112</v>
      </c>
      <c r="C61" s="90">
        <v>5000</v>
      </c>
      <c r="D61" s="90">
        <v>8400</v>
      </c>
      <c r="E61" s="80"/>
      <c r="F61" s="80"/>
      <c r="G61" s="80"/>
    </row>
    <row r="62" spans="1:7" s="75" customFormat="1" ht="17.25" customHeight="1">
      <c r="A62" s="4"/>
      <c r="B62" s="70" t="s">
        <v>113</v>
      </c>
      <c r="C62" s="41">
        <f>C60+C61</f>
        <v>49049</v>
      </c>
      <c r="D62" s="41">
        <f>D60+D61</f>
        <v>61071</v>
      </c>
      <c r="E62" s="76"/>
      <c r="F62" s="80"/>
      <c r="G62" s="80"/>
    </row>
    <row r="63" spans="1:6" ht="18" customHeight="1">
      <c r="A63" s="2"/>
      <c r="B63" s="18"/>
      <c r="C63" s="44"/>
      <c r="D63" s="48"/>
      <c r="E63" s="36"/>
      <c r="F63" s="36"/>
    </row>
    <row r="64" spans="1:6" ht="18" customHeight="1">
      <c r="A64" s="2"/>
      <c r="B64" s="18"/>
      <c r="C64" s="44"/>
      <c r="D64" s="48"/>
      <c r="E64" s="36"/>
      <c r="F64" s="36"/>
    </row>
    <row r="65" spans="1:4" ht="18" customHeight="1">
      <c r="A65" s="71" t="s">
        <v>121</v>
      </c>
      <c r="B65" s="71"/>
      <c r="C65" s="72"/>
      <c r="D65" s="73"/>
    </row>
    <row r="66" spans="1:4" ht="16.5">
      <c r="A66" s="71" t="s">
        <v>122</v>
      </c>
      <c r="B66" s="71"/>
      <c r="C66" s="72"/>
      <c r="D66" s="73"/>
    </row>
    <row r="67" ht="12.75">
      <c r="C67" s="45" t="s">
        <v>35</v>
      </c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  <row r="387" ht="12.75">
      <c r="B387" s="13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13"/>
    </row>
    <row r="394" ht="12.75">
      <c r="B394" s="13"/>
    </row>
    <row r="395" ht="12.75">
      <c r="B395" s="13"/>
    </row>
    <row r="396" ht="12.75">
      <c r="B396" s="13"/>
    </row>
    <row r="397" ht="12.75">
      <c r="B397" s="13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  <row r="471" ht="12.75">
      <c r="B471" s="14"/>
    </row>
    <row r="472" ht="12.75">
      <c r="B472" s="14"/>
    </row>
    <row r="473" ht="12.75">
      <c r="B473" s="14"/>
    </row>
    <row r="474" ht="12.75">
      <c r="B474" s="14"/>
    </row>
    <row r="475" ht="12.75">
      <c r="B475" s="14"/>
    </row>
    <row r="476" ht="12.75">
      <c r="B476" s="14"/>
    </row>
    <row r="477" ht="12.75">
      <c r="B477" s="14"/>
    </row>
    <row r="478" ht="12.75">
      <c r="B478" s="14"/>
    </row>
    <row r="479" ht="12.75">
      <c r="B479" s="14"/>
    </row>
    <row r="480" ht="12.75">
      <c r="B480" s="14"/>
    </row>
    <row r="481" ht="12.75">
      <c r="B481" s="14"/>
    </row>
    <row r="482" ht="12.75">
      <c r="B482" s="14"/>
    </row>
    <row r="483" ht="12.75">
      <c r="B483" s="14"/>
    </row>
    <row r="484" ht="12.75">
      <c r="B484" s="14"/>
    </row>
    <row r="485" ht="12.75">
      <c r="B485" s="14"/>
    </row>
    <row r="486" ht="12.75">
      <c r="B486" s="14"/>
    </row>
    <row r="487" ht="12.75">
      <c r="B487" s="14"/>
    </row>
    <row r="488" ht="12.75">
      <c r="B488" s="14"/>
    </row>
    <row r="489" ht="12.75">
      <c r="B489" s="14"/>
    </row>
    <row r="490" ht="12.75">
      <c r="B490" s="14"/>
    </row>
    <row r="491" ht="12.75">
      <c r="B491" s="14"/>
    </row>
    <row r="492" ht="12.75">
      <c r="B492" s="14"/>
    </row>
    <row r="493" ht="12.75">
      <c r="B493" s="14"/>
    </row>
    <row r="494" ht="12.75">
      <c r="B494" s="14"/>
    </row>
    <row r="495" ht="12.75">
      <c r="B495" s="14"/>
    </row>
    <row r="496" ht="12.75">
      <c r="B496" s="14"/>
    </row>
    <row r="497" ht="12.75">
      <c r="B497" s="14"/>
    </row>
    <row r="498" ht="12.75">
      <c r="B498" s="14"/>
    </row>
    <row r="499" ht="12.75">
      <c r="B499" s="14"/>
    </row>
    <row r="500" ht="12.75">
      <c r="B500" s="14"/>
    </row>
    <row r="501" ht="12.75">
      <c r="B501" s="14"/>
    </row>
    <row r="502" ht="12.75">
      <c r="B502" s="14"/>
    </row>
    <row r="503" ht="12.75">
      <c r="B503" s="14"/>
    </row>
    <row r="504" ht="12.75">
      <c r="B504" s="14"/>
    </row>
    <row r="505" ht="12.75">
      <c r="B505" s="14"/>
    </row>
    <row r="506" ht="12.75">
      <c r="B506" s="14"/>
    </row>
    <row r="507" ht="12.75">
      <c r="B507" s="14"/>
    </row>
    <row r="508" ht="12.75">
      <c r="B508" s="14"/>
    </row>
    <row r="509" ht="12.75">
      <c r="B509" s="14"/>
    </row>
    <row r="510" ht="12.75">
      <c r="B510" s="14"/>
    </row>
    <row r="511" ht="12.75">
      <c r="B511" s="14"/>
    </row>
    <row r="512" ht="12.75">
      <c r="B512" s="14"/>
    </row>
    <row r="513" ht="12.75">
      <c r="B513" s="14"/>
    </row>
    <row r="514" ht="12.75">
      <c r="B514" s="14"/>
    </row>
    <row r="515" ht="12.75">
      <c r="B515" s="14"/>
    </row>
    <row r="516" ht="12.75">
      <c r="B516" s="14"/>
    </row>
    <row r="517" ht="12.75">
      <c r="B517" s="14"/>
    </row>
    <row r="518" ht="12.75">
      <c r="B518" s="14"/>
    </row>
    <row r="519" ht="12.75">
      <c r="B519" s="14"/>
    </row>
    <row r="520" ht="12.75">
      <c r="B520" s="14"/>
    </row>
    <row r="521" ht="12.75">
      <c r="B521" s="14"/>
    </row>
    <row r="522" ht="12.75">
      <c r="B522" s="14"/>
    </row>
    <row r="523" ht="12.75">
      <c r="B523" s="14"/>
    </row>
    <row r="524" ht="12.75">
      <c r="B524" s="14"/>
    </row>
    <row r="525" ht="12.75">
      <c r="B525" s="14"/>
    </row>
    <row r="526" ht="12.75">
      <c r="B526" s="14"/>
    </row>
    <row r="527" ht="12.75">
      <c r="B527" s="14"/>
    </row>
    <row r="528" ht="12.75">
      <c r="B528" s="14"/>
    </row>
    <row r="529" ht="12.75">
      <c r="B529" s="14"/>
    </row>
    <row r="530" ht="12.75">
      <c r="B530" s="14"/>
    </row>
    <row r="531" ht="12.75">
      <c r="B531" s="14"/>
    </row>
    <row r="532" ht="12.75">
      <c r="B532" s="14"/>
    </row>
    <row r="533" ht="12.75">
      <c r="B533" s="14"/>
    </row>
    <row r="534" ht="12.75">
      <c r="B534" s="14"/>
    </row>
    <row r="535" ht="12.75">
      <c r="B535" s="14"/>
    </row>
    <row r="536" ht="12.75">
      <c r="B536" s="14"/>
    </row>
    <row r="537" ht="12.75">
      <c r="B537" s="14"/>
    </row>
    <row r="538" ht="12.75">
      <c r="B538" s="14"/>
    </row>
    <row r="539" ht="12.75">
      <c r="B539" s="14"/>
    </row>
    <row r="540" ht="12.75">
      <c r="B540" s="14"/>
    </row>
    <row r="541" ht="12.75">
      <c r="B541" s="14"/>
    </row>
    <row r="542" ht="12.75">
      <c r="B542" s="14"/>
    </row>
    <row r="543" ht="12.75">
      <c r="B543" s="14"/>
    </row>
    <row r="544" ht="12.75">
      <c r="B544" s="14"/>
    </row>
    <row r="545" ht="12.75">
      <c r="B545" s="14"/>
    </row>
    <row r="546" ht="12.75">
      <c r="B546" s="14"/>
    </row>
    <row r="547" ht="12.75">
      <c r="B547" s="14"/>
    </row>
    <row r="548" ht="12.75">
      <c r="B548" s="14"/>
    </row>
    <row r="549" ht="12.75">
      <c r="B549" s="14"/>
    </row>
    <row r="550" ht="12.75">
      <c r="B550" s="14"/>
    </row>
    <row r="551" ht="12.75">
      <c r="B551" s="14"/>
    </row>
    <row r="552" ht="12.75">
      <c r="B552" s="14"/>
    </row>
    <row r="553" ht="12.75">
      <c r="B553" s="14"/>
    </row>
    <row r="554" ht="12.75">
      <c r="B554" s="14"/>
    </row>
    <row r="555" ht="12.75">
      <c r="B555" s="14"/>
    </row>
    <row r="556" ht="12.75">
      <c r="B556" s="14"/>
    </row>
    <row r="557" ht="12.75">
      <c r="B557" s="14"/>
    </row>
    <row r="558" ht="12.75">
      <c r="B558" s="14"/>
    </row>
    <row r="559" ht="12.75">
      <c r="B559" s="14"/>
    </row>
    <row r="560" ht="12.75">
      <c r="B560" s="14"/>
    </row>
    <row r="561" ht="12.75">
      <c r="B561" s="14"/>
    </row>
    <row r="562" ht="12.75">
      <c r="B562" s="14"/>
    </row>
    <row r="563" ht="12.75">
      <c r="B563" s="14"/>
    </row>
    <row r="564" ht="12.75">
      <c r="B564" s="14"/>
    </row>
    <row r="565" ht="12.75">
      <c r="B565" s="14"/>
    </row>
    <row r="566" ht="12.75">
      <c r="B566" s="14"/>
    </row>
    <row r="567" ht="12.75">
      <c r="B567" s="14"/>
    </row>
    <row r="568" ht="12.75">
      <c r="B568" s="14"/>
    </row>
    <row r="569" ht="12.75">
      <c r="B569" s="14"/>
    </row>
    <row r="570" ht="12.75">
      <c r="B570" s="14"/>
    </row>
    <row r="571" ht="12.75">
      <c r="B571" s="14"/>
    </row>
    <row r="572" ht="12.75">
      <c r="B572" s="14"/>
    </row>
    <row r="573" ht="12.75">
      <c r="B573" s="14"/>
    </row>
    <row r="574" ht="12.75">
      <c r="B574" s="14"/>
    </row>
    <row r="575" ht="12.75">
      <c r="B575" s="14"/>
    </row>
    <row r="576" ht="12.75">
      <c r="B576" s="14"/>
    </row>
    <row r="577" ht="12.75">
      <c r="B577" s="14"/>
    </row>
    <row r="578" ht="12.75">
      <c r="B578" s="14"/>
    </row>
    <row r="579" ht="12.75">
      <c r="B579" s="14"/>
    </row>
    <row r="580" ht="12.75">
      <c r="B580" s="14"/>
    </row>
    <row r="581" ht="12.75">
      <c r="B581" s="14"/>
    </row>
    <row r="582" ht="12.75">
      <c r="B582" s="14"/>
    </row>
    <row r="583" ht="12.75">
      <c r="B583" s="14"/>
    </row>
    <row r="584" ht="12.75">
      <c r="B584" s="14"/>
    </row>
    <row r="585" ht="12.75">
      <c r="B585" s="14"/>
    </row>
    <row r="586" ht="12.75">
      <c r="B586" s="14"/>
    </row>
    <row r="587" ht="12.75">
      <c r="B587" s="14"/>
    </row>
    <row r="588" ht="12.75">
      <c r="B588" s="14"/>
    </row>
    <row r="589" ht="12.75">
      <c r="B589" s="14"/>
    </row>
    <row r="590" ht="12.75">
      <c r="B590" s="14"/>
    </row>
    <row r="591" ht="12.75">
      <c r="B591" s="14"/>
    </row>
    <row r="592" ht="12.75">
      <c r="B592" s="14"/>
    </row>
    <row r="593" ht="12.75">
      <c r="B593" s="14"/>
    </row>
    <row r="594" ht="12.75">
      <c r="B594" s="14"/>
    </row>
    <row r="595" ht="12.75">
      <c r="B595" s="14"/>
    </row>
    <row r="596" ht="12.75">
      <c r="B596" s="14"/>
    </row>
    <row r="597" ht="12.75">
      <c r="B597" s="14"/>
    </row>
    <row r="598" ht="12.75">
      <c r="B598" s="14"/>
    </row>
    <row r="599" ht="12.75">
      <c r="B599" s="14"/>
    </row>
    <row r="600" ht="12.75">
      <c r="B600" s="14"/>
    </row>
    <row r="601" ht="12.75">
      <c r="B601" s="14"/>
    </row>
    <row r="602" ht="12.75">
      <c r="B602" s="14"/>
    </row>
    <row r="603" ht="12.75">
      <c r="B603" s="14"/>
    </row>
    <row r="604" ht="12.75">
      <c r="B604" s="14"/>
    </row>
    <row r="605" ht="12.75">
      <c r="B605" s="14"/>
    </row>
    <row r="606" ht="12.75">
      <c r="B606" s="14"/>
    </row>
    <row r="607" ht="12.75">
      <c r="B607" s="14"/>
    </row>
    <row r="608" ht="12.75">
      <c r="B608" s="14"/>
    </row>
    <row r="609" ht="12.75">
      <c r="B609" s="14"/>
    </row>
    <row r="610" ht="12.75">
      <c r="B610" s="14"/>
    </row>
    <row r="611" ht="12.75">
      <c r="B611" s="14"/>
    </row>
    <row r="612" ht="12.75">
      <c r="B612" s="14"/>
    </row>
    <row r="613" ht="12.75">
      <c r="B613" s="14"/>
    </row>
    <row r="614" ht="12.75">
      <c r="B614" s="14"/>
    </row>
    <row r="615" ht="12.75">
      <c r="B615" s="14"/>
    </row>
    <row r="616" ht="12.75">
      <c r="B616" s="14"/>
    </row>
    <row r="617" ht="12.75">
      <c r="B617" s="14"/>
    </row>
    <row r="618" ht="12.75">
      <c r="B618" s="14"/>
    </row>
    <row r="619" ht="12.75">
      <c r="B619" s="14"/>
    </row>
    <row r="620" ht="12.75">
      <c r="B620" s="14"/>
    </row>
    <row r="621" ht="12.75">
      <c r="B621" s="14"/>
    </row>
    <row r="622" ht="12.75">
      <c r="B622" s="14"/>
    </row>
    <row r="623" ht="12.75">
      <c r="B623" s="14"/>
    </row>
    <row r="624" ht="12.75">
      <c r="B624" s="14"/>
    </row>
    <row r="625" ht="12.75">
      <c r="B625" s="14"/>
    </row>
    <row r="626" ht="12.75">
      <c r="B626" s="14"/>
    </row>
    <row r="627" ht="12.75">
      <c r="B627" s="14"/>
    </row>
    <row r="628" ht="12.75">
      <c r="B628" s="14"/>
    </row>
    <row r="629" ht="12.75">
      <c r="B629" s="14"/>
    </row>
    <row r="630" ht="12.75">
      <c r="B630" s="14"/>
    </row>
    <row r="631" ht="12.75">
      <c r="B631" s="14"/>
    </row>
    <row r="632" ht="12.75">
      <c r="B632" s="14"/>
    </row>
    <row r="633" ht="12.75">
      <c r="B633" s="14"/>
    </row>
    <row r="634" ht="12.75">
      <c r="B634" s="14"/>
    </row>
    <row r="635" ht="12.75">
      <c r="B635" s="14"/>
    </row>
    <row r="636" ht="12.75">
      <c r="B636" s="14"/>
    </row>
    <row r="637" ht="12.75">
      <c r="B637" s="14"/>
    </row>
    <row r="638" ht="12.75">
      <c r="B638" s="14"/>
    </row>
    <row r="639" ht="12.75">
      <c r="B639" s="14"/>
    </row>
    <row r="640" ht="12.75">
      <c r="B640" s="14"/>
    </row>
    <row r="641" ht="12.75">
      <c r="B641" s="14"/>
    </row>
    <row r="642" ht="12.75">
      <c r="B642" s="14"/>
    </row>
    <row r="643" ht="12.75">
      <c r="B643" s="14"/>
    </row>
    <row r="644" ht="12.75">
      <c r="B644" s="14"/>
    </row>
    <row r="645" ht="12.75">
      <c r="B645" s="14"/>
    </row>
    <row r="646" ht="12.75">
      <c r="B646" s="14"/>
    </row>
    <row r="647" ht="12.75">
      <c r="B647" s="14"/>
    </row>
    <row r="648" ht="12.75">
      <c r="B648" s="14"/>
    </row>
    <row r="649" ht="12.75">
      <c r="B649" s="14"/>
    </row>
    <row r="650" ht="12.75">
      <c r="B650" s="14"/>
    </row>
    <row r="651" ht="12.75">
      <c r="B651" s="14"/>
    </row>
    <row r="652" ht="12.75">
      <c r="B652" s="14"/>
    </row>
    <row r="653" ht="12.75">
      <c r="B653" s="14"/>
    </row>
    <row r="654" ht="12.75">
      <c r="B654" s="14"/>
    </row>
    <row r="655" ht="12.75">
      <c r="B655" s="14"/>
    </row>
    <row r="656" ht="12.75">
      <c r="B656" s="14"/>
    </row>
    <row r="657" ht="12.75">
      <c r="B657" s="14"/>
    </row>
    <row r="658" ht="12.75">
      <c r="B658" s="14"/>
    </row>
    <row r="659" ht="12.75">
      <c r="B659" s="14"/>
    </row>
    <row r="660" ht="12.75">
      <c r="B660" s="14"/>
    </row>
    <row r="661" ht="12.75">
      <c r="B661" s="14"/>
    </row>
    <row r="662" ht="12.75">
      <c r="B662" s="14"/>
    </row>
    <row r="663" ht="12.75">
      <c r="B663" s="14"/>
    </row>
    <row r="664" ht="12.75">
      <c r="B664" s="14"/>
    </row>
    <row r="665" ht="12.75">
      <c r="B665" s="14"/>
    </row>
    <row r="666" ht="12.75">
      <c r="B666" s="14"/>
    </row>
    <row r="667" ht="12.75">
      <c r="B667" s="14"/>
    </row>
    <row r="668" ht="12.75">
      <c r="B668" s="14"/>
    </row>
    <row r="669" ht="12.75">
      <c r="B669" s="14"/>
    </row>
    <row r="670" ht="12.75">
      <c r="B670" s="14"/>
    </row>
    <row r="671" ht="12.75">
      <c r="B671" s="14"/>
    </row>
    <row r="672" ht="12.75">
      <c r="B672" s="14"/>
    </row>
    <row r="673" ht="12.75">
      <c r="B673" s="14"/>
    </row>
    <row r="674" ht="12.75">
      <c r="B674" s="14"/>
    </row>
    <row r="675" ht="12.75">
      <c r="B675" s="14"/>
    </row>
    <row r="676" ht="12.75">
      <c r="B676" s="14"/>
    </row>
    <row r="677" ht="12.75">
      <c r="B677" s="14"/>
    </row>
    <row r="678" ht="12.75">
      <c r="B678" s="14"/>
    </row>
    <row r="679" ht="12.75">
      <c r="B679" s="14"/>
    </row>
    <row r="680" ht="12.75">
      <c r="B680" s="14"/>
    </row>
    <row r="681" ht="12.75">
      <c r="B681" s="14"/>
    </row>
    <row r="682" ht="12.75">
      <c r="B682" s="14"/>
    </row>
    <row r="683" ht="12.75">
      <c r="B683" s="14"/>
    </row>
    <row r="684" ht="12.75">
      <c r="B684" s="14"/>
    </row>
    <row r="685" ht="12.75">
      <c r="B685" s="14"/>
    </row>
    <row r="686" ht="12.75">
      <c r="B686" s="14"/>
    </row>
    <row r="687" ht="12.75">
      <c r="B687" s="14"/>
    </row>
    <row r="688" ht="12.75">
      <c r="B688" s="14"/>
    </row>
    <row r="689" ht="12.75">
      <c r="B689" s="14"/>
    </row>
    <row r="690" ht="12.75">
      <c r="B690" s="14"/>
    </row>
    <row r="691" ht="12.75">
      <c r="B691" s="14"/>
    </row>
    <row r="692" ht="12.75">
      <c r="B692" s="14"/>
    </row>
    <row r="693" ht="12.75">
      <c r="B693" s="14"/>
    </row>
    <row r="694" ht="12.75">
      <c r="B694" s="14"/>
    </row>
    <row r="695" ht="12.75">
      <c r="B695" s="14"/>
    </row>
    <row r="696" ht="12.75">
      <c r="B696" s="14"/>
    </row>
    <row r="697" ht="12.75">
      <c r="B697" s="14"/>
    </row>
    <row r="698" ht="12.75">
      <c r="B698" s="14"/>
    </row>
    <row r="699" ht="12.75">
      <c r="B699" s="14"/>
    </row>
    <row r="700" ht="12.75">
      <c r="B700" s="14"/>
    </row>
    <row r="701" ht="12.75">
      <c r="B701" s="14"/>
    </row>
    <row r="702" ht="12.75">
      <c r="B702" s="14"/>
    </row>
    <row r="703" ht="12.75">
      <c r="B703" s="14"/>
    </row>
    <row r="704" ht="12.75">
      <c r="B704" s="14"/>
    </row>
    <row r="705" ht="12.75">
      <c r="B705" s="14"/>
    </row>
    <row r="706" ht="12.75">
      <c r="B706" s="14"/>
    </row>
    <row r="707" ht="12.75">
      <c r="B707" s="14"/>
    </row>
    <row r="708" ht="12.75">
      <c r="B708" s="14"/>
    </row>
    <row r="709" ht="12.75">
      <c r="B709" s="14"/>
    </row>
    <row r="710" ht="12.75">
      <c r="B710" s="14"/>
    </row>
    <row r="711" ht="12.75">
      <c r="B711" s="14"/>
    </row>
    <row r="712" ht="12.75">
      <c r="B712" s="14"/>
    </row>
    <row r="713" ht="12.75">
      <c r="B713" s="14"/>
    </row>
    <row r="714" ht="12.75">
      <c r="B714" s="14"/>
    </row>
    <row r="715" ht="12.75">
      <c r="B715" s="14"/>
    </row>
    <row r="716" ht="12.75">
      <c r="B716" s="14"/>
    </row>
    <row r="717" ht="12.75">
      <c r="B717" s="14"/>
    </row>
    <row r="718" ht="12.75">
      <c r="B718" s="14"/>
    </row>
    <row r="719" ht="12.75">
      <c r="B719" s="14"/>
    </row>
    <row r="720" ht="12.75">
      <c r="B720" s="14"/>
    </row>
    <row r="721" ht="12.75">
      <c r="B721" s="14"/>
    </row>
    <row r="722" ht="12.75">
      <c r="B722" s="14"/>
    </row>
    <row r="723" ht="12.75">
      <c r="B723" s="14"/>
    </row>
    <row r="724" ht="12.75">
      <c r="B724" s="14"/>
    </row>
    <row r="725" ht="12.75">
      <c r="B725" s="14"/>
    </row>
    <row r="726" ht="12.75">
      <c r="B726" s="14"/>
    </row>
    <row r="727" ht="12.75">
      <c r="B727" s="14"/>
    </row>
    <row r="728" ht="12.75">
      <c r="B728" s="14"/>
    </row>
    <row r="729" ht="12.75">
      <c r="B729" s="14"/>
    </row>
    <row r="730" ht="12.75">
      <c r="B730" s="14"/>
    </row>
    <row r="731" ht="12.75">
      <c r="B731" s="14"/>
    </row>
    <row r="732" ht="12.75">
      <c r="B732" s="14"/>
    </row>
    <row r="733" ht="12.75">
      <c r="B733" s="14"/>
    </row>
    <row r="734" ht="12.75">
      <c r="B734" s="14"/>
    </row>
    <row r="735" ht="12.75">
      <c r="B735" s="14"/>
    </row>
    <row r="736" ht="12.75">
      <c r="B736" s="14"/>
    </row>
    <row r="737" ht="12.75">
      <c r="B737" s="14"/>
    </row>
    <row r="738" ht="12.75">
      <c r="B738" s="14"/>
    </row>
    <row r="739" ht="12.75">
      <c r="B739" s="14"/>
    </row>
    <row r="740" ht="12.75">
      <c r="B740" s="14"/>
    </row>
    <row r="741" ht="12.75">
      <c r="B741" s="14"/>
    </row>
    <row r="742" ht="12.75">
      <c r="B742" s="14"/>
    </row>
    <row r="743" ht="12.75">
      <c r="B743" s="14"/>
    </row>
    <row r="744" ht="12.75">
      <c r="B744" s="14"/>
    </row>
    <row r="745" ht="12.75">
      <c r="B745" s="14"/>
    </row>
    <row r="746" ht="12.75">
      <c r="B746" s="14"/>
    </row>
    <row r="747" ht="12.75">
      <c r="B747" s="14"/>
    </row>
    <row r="748" ht="12.75">
      <c r="B748" s="14"/>
    </row>
    <row r="749" ht="12.75">
      <c r="B749" s="14"/>
    </row>
    <row r="750" ht="12.75">
      <c r="B750" s="14"/>
    </row>
    <row r="751" ht="12.75">
      <c r="B751" s="14"/>
    </row>
    <row r="752" ht="12.75">
      <c r="B752" s="14"/>
    </row>
    <row r="753" ht="12.75">
      <c r="B753" s="14"/>
    </row>
    <row r="754" ht="12.75">
      <c r="B754" s="14"/>
    </row>
    <row r="755" ht="12.75">
      <c r="B755" s="14"/>
    </row>
    <row r="756" ht="12.75">
      <c r="B756" s="14"/>
    </row>
    <row r="757" ht="12.75">
      <c r="B757" s="14"/>
    </row>
    <row r="758" ht="12.75">
      <c r="B758" s="14"/>
    </row>
    <row r="759" ht="12.75">
      <c r="B759" s="14"/>
    </row>
    <row r="760" ht="12.75">
      <c r="B760" s="14"/>
    </row>
    <row r="761" ht="12.75">
      <c r="B761" s="14"/>
    </row>
    <row r="762" ht="12.75">
      <c r="B762" s="14"/>
    </row>
    <row r="763" ht="12.75">
      <c r="B763" s="14"/>
    </row>
    <row r="764" ht="12.75">
      <c r="B764" s="14"/>
    </row>
    <row r="765" ht="12.75">
      <c r="B765" s="14"/>
    </row>
    <row r="766" ht="12.75">
      <c r="B766" s="14"/>
    </row>
    <row r="767" ht="12.75">
      <c r="B767" s="14"/>
    </row>
    <row r="768" ht="12.75">
      <c r="B768" s="14"/>
    </row>
    <row r="769" ht="12.75">
      <c r="B769" s="14"/>
    </row>
    <row r="770" ht="12.75">
      <c r="B770" s="14"/>
    </row>
    <row r="771" ht="12.75">
      <c r="B771" s="14"/>
    </row>
    <row r="772" ht="12.75">
      <c r="B772" s="14"/>
    </row>
    <row r="773" ht="12.75">
      <c r="B773" s="14"/>
    </row>
    <row r="774" ht="12.75">
      <c r="B774" s="14"/>
    </row>
    <row r="775" ht="12.75">
      <c r="B775" s="14"/>
    </row>
    <row r="776" ht="12.75">
      <c r="B776" s="14"/>
    </row>
    <row r="777" ht="12.75">
      <c r="B777" s="14"/>
    </row>
    <row r="778" ht="12.75">
      <c r="B778" s="14"/>
    </row>
    <row r="779" ht="12.75">
      <c r="B779" s="14"/>
    </row>
    <row r="780" ht="12.75">
      <c r="B780" s="14"/>
    </row>
    <row r="781" ht="12.75">
      <c r="B781" s="14"/>
    </row>
    <row r="782" ht="12.75">
      <c r="B782" s="14"/>
    </row>
    <row r="783" ht="12.75">
      <c r="B783" s="14"/>
    </row>
    <row r="784" ht="12.75">
      <c r="B784" s="14"/>
    </row>
    <row r="785" ht="12.75">
      <c r="B785" s="14"/>
    </row>
    <row r="786" ht="12.75">
      <c r="B786" s="14"/>
    </row>
    <row r="787" ht="12.75">
      <c r="B787" s="14"/>
    </row>
    <row r="788" ht="12.75">
      <c r="B788" s="14"/>
    </row>
    <row r="789" ht="12.75">
      <c r="B789" s="14"/>
    </row>
    <row r="790" ht="12.75">
      <c r="B790" s="14"/>
    </row>
    <row r="791" ht="12.75">
      <c r="B791" s="14"/>
    </row>
    <row r="792" ht="12.75">
      <c r="B792" s="14"/>
    </row>
    <row r="793" ht="12.75">
      <c r="B793" s="14"/>
    </row>
    <row r="794" ht="12.75">
      <c r="B794" s="14"/>
    </row>
    <row r="795" ht="12.75">
      <c r="B795" s="14"/>
    </row>
    <row r="796" ht="12.75">
      <c r="B796" s="14"/>
    </row>
    <row r="797" ht="12.75">
      <c r="B797" s="14"/>
    </row>
    <row r="798" ht="12.75">
      <c r="B798" s="14"/>
    </row>
    <row r="799" ht="12.75">
      <c r="B799" s="14"/>
    </row>
    <row r="800" ht="12.75">
      <c r="B800" s="14"/>
    </row>
    <row r="801" ht="12.75">
      <c r="B801" s="14"/>
    </row>
    <row r="802" ht="12.75">
      <c r="B802" s="14"/>
    </row>
    <row r="803" ht="12.75">
      <c r="B803" s="14"/>
    </row>
    <row r="804" ht="12.75">
      <c r="B804" s="14"/>
    </row>
    <row r="805" ht="12.75">
      <c r="B805" s="14"/>
    </row>
    <row r="806" ht="12.75">
      <c r="B806" s="14"/>
    </row>
    <row r="807" ht="12.75">
      <c r="B807" s="14"/>
    </row>
    <row r="808" ht="12.75">
      <c r="B808" s="14"/>
    </row>
    <row r="809" ht="12.75">
      <c r="B809" s="14"/>
    </row>
    <row r="810" ht="12.75">
      <c r="B810" s="14"/>
    </row>
    <row r="811" ht="12.75">
      <c r="B811" s="14"/>
    </row>
    <row r="812" ht="12.75">
      <c r="B812" s="14"/>
    </row>
    <row r="813" ht="12.75">
      <c r="B813" s="14"/>
    </row>
    <row r="814" ht="12.75">
      <c r="B814" s="14"/>
    </row>
    <row r="815" ht="12.75">
      <c r="B815" s="14"/>
    </row>
    <row r="816" ht="12.75">
      <c r="B816" s="14"/>
    </row>
    <row r="817" ht="12.75">
      <c r="B817" s="14"/>
    </row>
    <row r="818" ht="12.75">
      <c r="B818" s="14"/>
    </row>
    <row r="819" ht="12.75">
      <c r="B819" s="14"/>
    </row>
    <row r="820" ht="12.75">
      <c r="B820" s="14"/>
    </row>
    <row r="821" ht="12.75">
      <c r="B821" s="14"/>
    </row>
    <row r="822" ht="12.75">
      <c r="B822" s="14"/>
    </row>
    <row r="823" ht="12.75">
      <c r="B823" s="14"/>
    </row>
    <row r="824" ht="12.75">
      <c r="B824" s="14"/>
    </row>
    <row r="825" ht="12.75">
      <c r="B825" s="14"/>
    </row>
    <row r="826" ht="12.75">
      <c r="B826" s="14"/>
    </row>
    <row r="827" ht="12.75">
      <c r="B827" s="14"/>
    </row>
    <row r="828" ht="12.75">
      <c r="B828" s="14"/>
    </row>
    <row r="829" ht="12.75">
      <c r="B829" s="14"/>
    </row>
    <row r="830" ht="12.75">
      <c r="B830" s="14"/>
    </row>
    <row r="831" ht="12.75">
      <c r="B831" s="14"/>
    </row>
    <row r="832" ht="12.75">
      <c r="B832" s="14"/>
    </row>
    <row r="833" ht="12.75">
      <c r="B833" s="14"/>
    </row>
    <row r="834" ht="12.75">
      <c r="B834" s="14"/>
    </row>
    <row r="835" ht="12.75">
      <c r="B835" s="14"/>
    </row>
    <row r="836" ht="12.75">
      <c r="B836" s="14"/>
    </row>
    <row r="837" ht="12.75">
      <c r="B837" s="14"/>
    </row>
    <row r="838" ht="12.75">
      <c r="B838" s="14"/>
    </row>
    <row r="839" ht="12.75">
      <c r="B839" s="14"/>
    </row>
    <row r="840" ht="12.75">
      <c r="B840" s="14"/>
    </row>
    <row r="841" ht="12.75">
      <c r="B841" s="14"/>
    </row>
    <row r="842" ht="12.75">
      <c r="B842" s="14"/>
    </row>
    <row r="843" ht="12.75">
      <c r="B843" s="14"/>
    </row>
    <row r="844" ht="12.75">
      <c r="B844" s="14"/>
    </row>
    <row r="845" ht="12.75">
      <c r="B845" s="14"/>
    </row>
    <row r="846" ht="12.75">
      <c r="B846" s="14"/>
    </row>
    <row r="847" ht="12.75">
      <c r="B847" s="14"/>
    </row>
    <row r="848" ht="12.75">
      <c r="B848" s="14"/>
    </row>
    <row r="849" ht="12.75">
      <c r="B849" s="14"/>
    </row>
    <row r="850" ht="12.75">
      <c r="B850" s="14"/>
    </row>
    <row r="851" ht="12.75">
      <c r="B851" s="14"/>
    </row>
    <row r="852" ht="12.75">
      <c r="B852" s="14"/>
    </row>
    <row r="853" ht="12.75">
      <c r="B853" s="14"/>
    </row>
    <row r="854" ht="12.75">
      <c r="B854" s="14"/>
    </row>
    <row r="855" ht="12.75">
      <c r="B855" s="14"/>
    </row>
    <row r="856" ht="12.75">
      <c r="B856" s="14"/>
    </row>
    <row r="857" ht="12.75">
      <c r="B857" s="14"/>
    </row>
    <row r="858" ht="12.75">
      <c r="B858" s="14"/>
    </row>
    <row r="859" ht="12.75">
      <c r="B859" s="14"/>
    </row>
    <row r="860" ht="12.75">
      <c r="B860" s="14"/>
    </row>
    <row r="861" ht="12.75">
      <c r="B861" s="14"/>
    </row>
    <row r="862" ht="12.75">
      <c r="B862" s="14"/>
    </row>
    <row r="863" ht="12.75">
      <c r="B863" s="14"/>
    </row>
    <row r="864" ht="12.75">
      <c r="B864" s="14"/>
    </row>
    <row r="865" ht="12.75">
      <c r="B865" s="14"/>
    </row>
    <row r="866" ht="12.75">
      <c r="B866" s="14"/>
    </row>
    <row r="867" ht="12.75">
      <c r="B867" s="14"/>
    </row>
    <row r="868" ht="12.75">
      <c r="B868" s="14"/>
    </row>
    <row r="869" ht="12.75">
      <c r="B869" s="14"/>
    </row>
    <row r="870" ht="12.75">
      <c r="B870" s="14"/>
    </row>
    <row r="871" ht="12.75">
      <c r="B871" s="14"/>
    </row>
    <row r="872" ht="12.75">
      <c r="B872" s="14"/>
    </row>
    <row r="873" ht="12.75">
      <c r="B873" s="14"/>
    </row>
    <row r="874" ht="12.75">
      <c r="B874" s="14"/>
    </row>
    <row r="875" ht="12.75">
      <c r="B875" s="14"/>
    </row>
    <row r="876" ht="12.75">
      <c r="B876" s="14"/>
    </row>
    <row r="877" ht="12.75">
      <c r="B877" s="14"/>
    </row>
    <row r="878" ht="12.75">
      <c r="B878" s="14"/>
    </row>
    <row r="879" ht="12.75">
      <c r="B879" s="14"/>
    </row>
    <row r="880" ht="12.75">
      <c r="B880" s="14"/>
    </row>
    <row r="881" ht="12.75">
      <c r="B881" s="14"/>
    </row>
    <row r="882" ht="12.75">
      <c r="B882" s="14"/>
    </row>
    <row r="883" ht="12.75">
      <c r="B883" s="14"/>
    </row>
    <row r="884" ht="12.75">
      <c r="B884" s="14"/>
    </row>
    <row r="885" ht="12.75">
      <c r="B885" s="14"/>
    </row>
    <row r="886" ht="12.75">
      <c r="B886" s="14"/>
    </row>
    <row r="887" ht="12.75">
      <c r="B887" s="14"/>
    </row>
    <row r="888" ht="12.75">
      <c r="B888" s="14"/>
    </row>
    <row r="889" ht="12.75">
      <c r="B889" s="14"/>
    </row>
    <row r="890" ht="12.75">
      <c r="B890" s="14"/>
    </row>
    <row r="891" ht="12.75">
      <c r="B891" s="14"/>
    </row>
    <row r="892" ht="12.75">
      <c r="B892" s="14"/>
    </row>
    <row r="893" ht="12.75">
      <c r="B893" s="14"/>
    </row>
    <row r="894" ht="12.75">
      <c r="B894" s="14"/>
    </row>
    <row r="895" ht="12.75">
      <c r="B895" s="14"/>
    </row>
    <row r="896" ht="12.75">
      <c r="B896" s="14"/>
    </row>
    <row r="897" ht="12.75">
      <c r="B897" s="14"/>
    </row>
    <row r="898" ht="12.75">
      <c r="B898" s="14"/>
    </row>
    <row r="899" ht="12.75">
      <c r="B899" s="14"/>
    </row>
    <row r="900" ht="12.75">
      <c r="B900" s="14"/>
    </row>
    <row r="901" ht="12.75">
      <c r="B901" s="14"/>
    </row>
    <row r="902" ht="12.75">
      <c r="B902" s="14"/>
    </row>
    <row r="903" ht="12.75">
      <c r="B903" s="14"/>
    </row>
    <row r="904" ht="12.75">
      <c r="B904" s="14"/>
    </row>
    <row r="905" ht="12.75">
      <c r="B905" s="14"/>
    </row>
    <row r="906" ht="12.75">
      <c r="B906" s="14"/>
    </row>
    <row r="907" ht="12.75">
      <c r="B907" s="14"/>
    </row>
    <row r="908" ht="12.75">
      <c r="B908" s="14"/>
    </row>
    <row r="909" ht="12.75">
      <c r="B909" s="14"/>
    </row>
    <row r="910" ht="12.75">
      <c r="B910" s="14"/>
    </row>
    <row r="911" ht="12.75">
      <c r="B911" s="14"/>
    </row>
    <row r="912" ht="12.75">
      <c r="B912" s="14"/>
    </row>
    <row r="913" ht="12.75">
      <c r="B913" s="14"/>
    </row>
    <row r="914" ht="12.75">
      <c r="B914" s="14"/>
    </row>
    <row r="915" ht="12.75">
      <c r="B915" s="14"/>
    </row>
    <row r="916" ht="12.75">
      <c r="B916" s="14"/>
    </row>
    <row r="917" ht="12.75">
      <c r="B917" s="14"/>
    </row>
    <row r="918" ht="12.75">
      <c r="B918" s="14"/>
    </row>
    <row r="919" ht="12.75">
      <c r="B919" s="14"/>
    </row>
    <row r="920" ht="12.75">
      <c r="B920" s="14"/>
    </row>
    <row r="921" ht="12.75">
      <c r="B921" s="14"/>
    </row>
    <row r="922" ht="12.75">
      <c r="B922" s="14"/>
    </row>
    <row r="923" ht="12.75">
      <c r="B923" s="14"/>
    </row>
    <row r="924" ht="12.75">
      <c r="B924" s="14"/>
    </row>
    <row r="925" ht="12.75">
      <c r="B925" s="14"/>
    </row>
    <row r="926" ht="12.75">
      <c r="B926" s="14"/>
    </row>
    <row r="927" ht="12.75">
      <c r="B927" s="14"/>
    </row>
    <row r="928" ht="12.75">
      <c r="B928" s="14"/>
    </row>
    <row r="929" ht="12.75">
      <c r="B929" s="14"/>
    </row>
    <row r="930" ht="12.75">
      <c r="B930" s="14"/>
    </row>
    <row r="931" ht="12.75">
      <c r="B931" s="14"/>
    </row>
    <row r="932" ht="12.75">
      <c r="B932" s="14"/>
    </row>
    <row r="933" ht="12.75">
      <c r="B933" s="14"/>
    </row>
    <row r="934" ht="12.75">
      <c r="B934" s="14"/>
    </row>
    <row r="935" ht="12.75">
      <c r="B935" s="14"/>
    </row>
    <row r="936" ht="12.75">
      <c r="B936" s="14"/>
    </row>
    <row r="937" ht="12.75">
      <c r="B937" s="14"/>
    </row>
    <row r="938" ht="12.75">
      <c r="B938" s="14"/>
    </row>
    <row r="939" ht="12.75">
      <c r="B939" s="14"/>
    </row>
    <row r="940" ht="12.75">
      <c r="B940" s="14"/>
    </row>
    <row r="941" ht="12.75">
      <c r="B941" s="14"/>
    </row>
    <row r="942" ht="12.75">
      <c r="B942" s="14"/>
    </row>
    <row r="943" ht="12.75">
      <c r="B943" s="14"/>
    </row>
    <row r="944" ht="12.75">
      <c r="B944" s="14"/>
    </row>
    <row r="945" ht="12.75">
      <c r="B945" s="14"/>
    </row>
    <row r="946" ht="12.75">
      <c r="B946" s="14"/>
    </row>
    <row r="947" ht="12.75">
      <c r="B947" s="14"/>
    </row>
    <row r="948" ht="12.75">
      <c r="B948" s="14"/>
    </row>
    <row r="949" ht="12.75">
      <c r="B949" s="14"/>
    </row>
    <row r="950" ht="12.75">
      <c r="B950" s="14"/>
    </row>
    <row r="951" ht="12.75">
      <c r="B951" s="14"/>
    </row>
    <row r="952" ht="12.75">
      <c r="B952" s="14"/>
    </row>
    <row r="953" ht="12.75">
      <c r="B953" s="14"/>
    </row>
    <row r="954" ht="12.75">
      <c r="B954" s="14"/>
    </row>
    <row r="955" ht="12.75">
      <c r="B955" s="14"/>
    </row>
    <row r="956" ht="12.75">
      <c r="B956" s="14"/>
    </row>
    <row r="957" ht="12.75">
      <c r="B957" s="14"/>
    </row>
    <row r="958" ht="12.75">
      <c r="B958" s="14"/>
    </row>
    <row r="959" ht="12.75">
      <c r="B959" s="14"/>
    </row>
    <row r="960" ht="12.75">
      <c r="B960" s="14"/>
    </row>
    <row r="961" ht="12.75">
      <c r="B961" s="14"/>
    </row>
    <row r="962" ht="12.75">
      <c r="B962" s="14"/>
    </row>
    <row r="963" ht="12.75">
      <c r="B963" s="14"/>
    </row>
    <row r="964" ht="12.75">
      <c r="B964" s="14"/>
    </row>
    <row r="965" ht="12.75">
      <c r="B965" s="14"/>
    </row>
    <row r="966" ht="12.75">
      <c r="B966" s="14"/>
    </row>
    <row r="967" ht="12.75">
      <c r="B967" s="14"/>
    </row>
    <row r="968" ht="12.75">
      <c r="B968" s="14"/>
    </row>
    <row r="969" ht="12.75">
      <c r="B969" s="14"/>
    </row>
    <row r="970" ht="12.75">
      <c r="B970" s="14"/>
    </row>
    <row r="971" ht="12.75">
      <c r="B971" s="14"/>
    </row>
    <row r="972" ht="12.75">
      <c r="B972" s="14"/>
    </row>
    <row r="973" ht="12.75">
      <c r="B973" s="14"/>
    </row>
    <row r="974" ht="12.75">
      <c r="B974" s="14"/>
    </row>
    <row r="975" ht="12.75">
      <c r="B975" s="14"/>
    </row>
    <row r="976" ht="12.75">
      <c r="B976" s="14"/>
    </row>
    <row r="977" ht="12.75">
      <c r="B977" s="14"/>
    </row>
    <row r="978" ht="12.75">
      <c r="B978" s="14"/>
    </row>
    <row r="979" ht="12.75">
      <c r="B979" s="14"/>
    </row>
    <row r="980" ht="12.75">
      <c r="B980" s="14"/>
    </row>
    <row r="981" ht="12.75">
      <c r="B981" s="14"/>
    </row>
    <row r="982" ht="12.75">
      <c r="B982" s="14"/>
    </row>
    <row r="983" ht="12.75">
      <c r="B983" s="14"/>
    </row>
    <row r="984" ht="12.75">
      <c r="B984" s="14"/>
    </row>
    <row r="985" ht="12.75">
      <c r="B985" s="14"/>
    </row>
    <row r="986" ht="12.75">
      <c r="B986" s="14"/>
    </row>
    <row r="987" ht="12.75">
      <c r="B987" s="14"/>
    </row>
    <row r="988" ht="12.75">
      <c r="B988" s="14"/>
    </row>
    <row r="989" ht="12.75">
      <c r="B989" s="14"/>
    </row>
    <row r="990" ht="12.75">
      <c r="B990" s="14"/>
    </row>
    <row r="991" ht="12.75">
      <c r="B991" s="14"/>
    </row>
    <row r="992" ht="12.75">
      <c r="B992" s="14"/>
    </row>
    <row r="993" ht="12.75">
      <c r="B993" s="14"/>
    </row>
    <row r="994" ht="12.75">
      <c r="B994" s="14"/>
    </row>
    <row r="995" ht="12.75">
      <c r="B995" s="14"/>
    </row>
    <row r="996" ht="12.75">
      <c r="B996" s="14"/>
    </row>
    <row r="997" ht="12.75">
      <c r="B997" s="14"/>
    </row>
    <row r="998" ht="12.75">
      <c r="B998" s="14"/>
    </row>
    <row r="999" ht="12.75">
      <c r="B999" s="14"/>
    </row>
    <row r="1000" ht="12.75">
      <c r="B1000" s="14"/>
    </row>
    <row r="1001" ht="12.75">
      <c r="B1001" s="14"/>
    </row>
    <row r="1002" ht="12.75">
      <c r="B1002" s="14"/>
    </row>
    <row r="1003" ht="12.75">
      <c r="B1003" s="14"/>
    </row>
    <row r="1004" ht="12.75">
      <c r="B1004" s="14"/>
    </row>
    <row r="1005" ht="12.75">
      <c r="B1005" s="14"/>
    </row>
    <row r="1006" ht="12.75">
      <c r="B1006" s="14"/>
    </row>
    <row r="1007" ht="12.75">
      <c r="B1007" s="14"/>
    </row>
    <row r="1008" ht="12.75">
      <c r="B1008" s="14"/>
    </row>
    <row r="1009" ht="12.75">
      <c r="B1009" s="14"/>
    </row>
    <row r="1010" ht="12.75">
      <c r="B1010" s="14"/>
    </row>
    <row r="1011" ht="12.75">
      <c r="B1011" s="14"/>
    </row>
    <row r="1012" ht="12.75">
      <c r="B1012" s="14"/>
    </row>
    <row r="1013" ht="12.75">
      <c r="B1013" s="14"/>
    </row>
    <row r="1014" ht="12.75">
      <c r="B1014" s="14"/>
    </row>
    <row r="1015" ht="12.75">
      <c r="B1015" s="14"/>
    </row>
    <row r="1016" ht="12.75">
      <c r="B1016" s="14"/>
    </row>
    <row r="1017" ht="12.75">
      <c r="B1017" s="14"/>
    </row>
    <row r="1018" ht="12.75">
      <c r="B1018" s="14"/>
    </row>
    <row r="1019" ht="12.75">
      <c r="B1019" s="14"/>
    </row>
    <row r="1020" ht="12.75">
      <c r="B1020" s="14"/>
    </row>
    <row r="1021" ht="12.75">
      <c r="B1021" s="14"/>
    </row>
    <row r="1022" ht="12.75">
      <c r="B1022" s="14"/>
    </row>
    <row r="1023" ht="12.75">
      <c r="B1023" s="14"/>
    </row>
    <row r="1024" ht="12.75">
      <c r="B1024" s="14"/>
    </row>
    <row r="1025" ht="12.75">
      <c r="B1025" s="14"/>
    </row>
    <row r="1026" ht="12.75">
      <c r="B1026" s="14"/>
    </row>
    <row r="1027" ht="12.75">
      <c r="B1027" s="14"/>
    </row>
    <row r="1028" ht="12.75">
      <c r="B1028" s="14"/>
    </row>
    <row r="1029" ht="12.75">
      <c r="B1029" s="14"/>
    </row>
    <row r="1030" ht="12.75">
      <c r="B1030" s="14"/>
    </row>
    <row r="1031" ht="12.75">
      <c r="B1031" s="14"/>
    </row>
    <row r="1032" ht="12.75">
      <c r="B1032" s="14"/>
    </row>
    <row r="1033" ht="12.75">
      <c r="B1033" s="14"/>
    </row>
    <row r="1034" ht="12.75">
      <c r="B1034" s="14"/>
    </row>
    <row r="1035" ht="12.75">
      <c r="B1035" s="14"/>
    </row>
    <row r="1036" ht="12.75">
      <c r="B1036" s="14"/>
    </row>
    <row r="1037" ht="12.75">
      <c r="B1037" s="14"/>
    </row>
    <row r="1038" ht="12.75">
      <c r="B1038" s="14"/>
    </row>
    <row r="1039" ht="12.75">
      <c r="B1039" s="14"/>
    </row>
    <row r="1040" ht="12.75">
      <c r="B1040" s="14"/>
    </row>
    <row r="1041" ht="12.75">
      <c r="B1041" s="14"/>
    </row>
    <row r="1042" ht="12.75">
      <c r="B1042" s="14"/>
    </row>
    <row r="1043" ht="12.75">
      <c r="B1043" s="14"/>
    </row>
    <row r="1044" ht="12.75">
      <c r="B1044" s="14"/>
    </row>
    <row r="1045" ht="12.75">
      <c r="B1045" s="14"/>
    </row>
    <row r="1046" ht="12.75">
      <c r="B1046" s="14"/>
    </row>
    <row r="1047" ht="12.75">
      <c r="B1047" s="14"/>
    </row>
    <row r="1048" ht="12.75">
      <c r="B1048" s="14"/>
    </row>
    <row r="1049" ht="12.75">
      <c r="B1049" s="14"/>
    </row>
    <row r="1050" ht="12.75">
      <c r="B1050" s="14"/>
    </row>
    <row r="1051" ht="12.75">
      <c r="B1051" s="14"/>
    </row>
    <row r="1052" ht="12.75">
      <c r="B1052" s="14"/>
    </row>
    <row r="1053" ht="12.75">
      <c r="B1053" s="14"/>
    </row>
    <row r="1054" ht="12.75">
      <c r="B1054" s="14"/>
    </row>
    <row r="1055" ht="12.75">
      <c r="B1055" s="14"/>
    </row>
    <row r="1056" ht="12.75">
      <c r="B1056" s="14"/>
    </row>
    <row r="1057" ht="12.75">
      <c r="B1057" s="14"/>
    </row>
    <row r="1058" ht="12.75">
      <c r="B1058" s="14"/>
    </row>
    <row r="1059" ht="12.75">
      <c r="B1059" s="14"/>
    </row>
    <row r="1060" ht="12.75">
      <c r="B1060" s="14"/>
    </row>
    <row r="1061" ht="12.75">
      <c r="B1061" s="14"/>
    </row>
    <row r="1062" ht="12.75">
      <c r="B1062" s="14"/>
    </row>
    <row r="1063" ht="12.75">
      <c r="B1063" s="14"/>
    </row>
    <row r="1064" ht="12.75">
      <c r="B1064" s="14"/>
    </row>
    <row r="1065" ht="12.75">
      <c r="B1065" s="14"/>
    </row>
    <row r="1066" ht="12.75">
      <c r="B1066" s="14"/>
    </row>
    <row r="1067" ht="12.75">
      <c r="B1067" s="14"/>
    </row>
    <row r="1068" ht="12.75">
      <c r="B1068" s="14"/>
    </row>
    <row r="1069" ht="12.75">
      <c r="B1069" s="14"/>
    </row>
    <row r="1070" ht="12.75">
      <c r="B1070" s="14"/>
    </row>
    <row r="1071" ht="12.75">
      <c r="B1071" s="14"/>
    </row>
    <row r="1072" ht="12.75">
      <c r="B1072" s="14"/>
    </row>
    <row r="1073" ht="12.75">
      <c r="B1073" s="14"/>
    </row>
    <row r="1074" ht="12.75">
      <c r="B1074" s="14"/>
    </row>
    <row r="1075" ht="12.75">
      <c r="B1075" s="14"/>
    </row>
    <row r="1076" ht="12.75">
      <c r="B1076" s="14"/>
    </row>
    <row r="1077" ht="12.75">
      <c r="B1077" s="14"/>
    </row>
    <row r="1078" ht="12.75">
      <c r="B1078" s="14"/>
    </row>
    <row r="1079" ht="12.75">
      <c r="B1079" s="14"/>
    </row>
    <row r="1080" ht="12.75">
      <c r="B1080" s="14"/>
    </row>
    <row r="1081" ht="12.75">
      <c r="B1081" s="14"/>
    </row>
    <row r="1082" ht="12.75">
      <c r="B1082" s="14"/>
    </row>
    <row r="1083" ht="12.75">
      <c r="B1083" s="14"/>
    </row>
    <row r="1084" ht="12.75">
      <c r="B1084" s="14"/>
    </row>
    <row r="1085" ht="12.75">
      <c r="B1085" s="14"/>
    </row>
    <row r="1086" ht="12.75">
      <c r="B1086" s="14"/>
    </row>
    <row r="1087" ht="12.75">
      <c r="B1087" s="14"/>
    </row>
    <row r="1088" ht="12.75">
      <c r="B1088" s="14"/>
    </row>
    <row r="1089" ht="12.75">
      <c r="B1089" s="14"/>
    </row>
    <row r="1090" ht="12.75">
      <c r="B1090" s="14"/>
    </row>
    <row r="1091" ht="12.75">
      <c r="B1091" s="14"/>
    </row>
    <row r="1092" ht="12.75">
      <c r="B1092" s="14"/>
    </row>
    <row r="1093" ht="12.75">
      <c r="B1093" s="14"/>
    </row>
    <row r="1094" ht="12.75">
      <c r="B1094" s="14"/>
    </row>
    <row r="1095" ht="12.75">
      <c r="B1095" s="14"/>
    </row>
    <row r="1096" ht="12.75">
      <c r="B1096" s="14"/>
    </row>
    <row r="1097" ht="12.75">
      <c r="B1097" s="14"/>
    </row>
    <row r="1098" ht="12.75">
      <c r="B1098" s="14"/>
    </row>
    <row r="1099" ht="12.75">
      <c r="B1099" s="14"/>
    </row>
    <row r="1100" ht="12.75">
      <c r="B1100" s="14"/>
    </row>
    <row r="1101" ht="12.75">
      <c r="B1101" s="14"/>
    </row>
    <row r="1102" ht="12.75">
      <c r="B1102" s="14"/>
    </row>
    <row r="1103" ht="12.75">
      <c r="B1103" s="14"/>
    </row>
    <row r="1104" ht="12.75">
      <c r="B1104" s="14"/>
    </row>
    <row r="1105" ht="12.75">
      <c r="B1105" s="14"/>
    </row>
    <row r="1106" ht="12.75">
      <c r="B1106" s="14"/>
    </row>
    <row r="1107" ht="12.75">
      <c r="B1107" s="14"/>
    </row>
    <row r="1108" ht="12.75">
      <c r="B1108" s="14"/>
    </row>
    <row r="1109" ht="12.75">
      <c r="B1109" s="14"/>
    </row>
    <row r="1110" ht="12.75">
      <c r="B1110" s="14"/>
    </row>
    <row r="1111" ht="12.75">
      <c r="B1111" s="14"/>
    </row>
    <row r="1112" ht="12.75">
      <c r="B1112" s="14"/>
    </row>
    <row r="1113" ht="12.75">
      <c r="B1113" s="14"/>
    </row>
    <row r="1114" ht="12.75">
      <c r="B1114" s="14"/>
    </row>
    <row r="1115" ht="12.75">
      <c r="B1115" s="14"/>
    </row>
    <row r="1116" ht="12.75">
      <c r="B1116" s="14"/>
    </row>
    <row r="1117" ht="12.75">
      <c r="B1117" s="14"/>
    </row>
    <row r="1118" ht="12.75">
      <c r="B1118" s="14"/>
    </row>
    <row r="1119" ht="12.75">
      <c r="B1119" s="14"/>
    </row>
    <row r="1120" ht="12.75">
      <c r="B1120" s="14"/>
    </row>
    <row r="1121" ht="12.75">
      <c r="B1121" s="14"/>
    </row>
    <row r="1122" ht="12.75">
      <c r="B1122" s="14"/>
    </row>
    <row r="1123" ht="12.75">
      <c r="B1123" s="14"/>
    </row>
    <row r="1124" ht="12.75">
      <c r="B1124" s="14"/>
    </row>
    <row r="1125" ht="12.75">
      <c r="B1125" s="14"/>
    </row>
    <row r="1126" ht="12.75">
      <c r="B1126" s="14"/>
    </row>
    <row r="1127" ht="12.75">
      <c r="B1127" s="14"/>
    </row>
    <row r="1128" ht="12.75">
      <c r="B1128" s="14"/>
    </row>
    <row r="1129" ht="12.75">
      <c r="B1129" s="14"/>
    </row>
    <row r="1130" ht="12.75">
      <c r="B1130" s="14"/>
    </row>
    <row r="1131" ht="12.75">
      <c r="B1131" s="14"/>
    </row>
    <row r="1132" ht="12.75">
      <c r="B1132" s="14"/>
    </row>
    <row r="1133" ht="12.75">
      <c r="B1133" s="14"/>
    </row>
    <row r="1134" ht="12.75">
      <c r="B1134" s="14"/>
    </row>
    <row r="1135" ht="12.75">
      <c r="B1135" s="14"/>
    </row>
    <row r="1136" ht="12.75">
      <c r="B1136" s="14"/>
    </row>
    <row r="1137" ht="12.75">
      <c r="B1137" s="14"/>
    </row>
    <row r="1138" ht="12.75">
      <c r="B1138" s="14"/>
    </row>
    <row r="1139" ht="12.75">
      <c r="B1139" s="14"/>
    </row>
    <row r="1140" ht="12.75">
      <c r="B1140" s="14"/>
    </row>
    <row r="1141" ht="12.75">
      <c r="B1141" s="14"/>
    </row>
    <row r="1142" ht="12.75">
      <c r="B1142" s="14"/>
    </row>
    <row r="1143" ht="12.75">
      <c r="B1143" s="14"/>
    </row>
    <row r="1144" ht="12.75">
      <c r="B1144" s="14"/>
    </row>
    <row r="1145" ht="12.75">
      <c r="B1145" s="14"/>
    </row>
    <row r="1146" ht="12.75">
      <c r="B1146" s="14"/>
    </row>
    <row r="1147" ht="12.75">
      <c r="B1147" s="14"/>
    </row>
    <row r="1148" ht="12.75">
      <c r="B1148" s="14"/>
    </row>
    <row r="1149" ht="12.75">
      <c r="B1149" s="14"/>
    </row>
    <row r="1150" ht="12.75">
      <c r="B1150" s="14"/>
    </row>
    <row r="1151" ht="12.75">
      <c r="B1151" s="14"/>
    </row>
    <row r="1152" ht="12.75">
      <c r="B1152" s="14"/>
    </row>
    <row r="1153" ht="12.75">
      <c r="B1153" s="14"/>
    </row>
    <row r="1154" ht="12.75">
      <c r="B1154" s="14"/>
    </row>
    <row r="1155" ht="12.75">
      <c r="B1155" s="14"/>
    </row>
    <row r="1156" ht="12.75">
      <c r="B1156" s="14"/>
    </row>
    <row r="1157" ht="12.75">
      <c r="B1157" s="14"/>
    </row>
    <row r="1158" ht="12.75">
      <c r="B1158" s="14"/>
    </row>
    <row r="1159" ht="12.75">
      <c r="B1159" s="14"/>
    </row>
    <row r="1160" ht="12.75">
      <c r="B1160" s="14"/>
    </row>
    <row r="1161" ht="12.75">
      <c r="B1161" s="14"/>
    </row>
    <row r="1162" ht="12.75">
      <c r="B1162" s="14"/>
    </row>
    <row r="1163" ht="12.75">
      <c r="B1163" s="14"/>
    </row>
    <row r="1164" ht="12.75">
      <c r="B1164" s="14"/>
    </row>
    <row r="1165" ht="12.75">
      <c r="B1165" s="14"/>
    </row>
    <row r="1166" ht="12.75">
      <c r="B1166" s="14"/>
    </row>
    <row r="1167" ht="12.75">
      <c r="B1167" s="14"/>
    </row>
    <row r="1168" ht="12.75">
      <c r="B1168" s="14"/>
    </row>
    <row r="1169" ht="12.75">
      <c r="B1169" s="14"/>
    </row>
    <row r="1170" ht="12.75">
      <c r="B1170" s="14"/>
    </row>
    <row r="1171" ht="12.75">
      <c r="B1171" s="14"/>
    </row>
    <row r="1172" ht="12.75">
      <c r="B1172" s="14"/>
    </row>
    <row r="1173" ht="12.75">
      <c r="B1173" s="14"/>
    </row>
    <row r="1174" ht="12.75">
      <c r="B1174" s="14"/>
    </row>
    <row r="1175" ht="12.75">
      <c r="B1175" s="14"/>
    </row>
    <row r="1176" ht="12.75">
      <c r="B1176" s="14"/>
    </row>
    <row r="1177" ht="12.75">
      <c r="B1177" s="14"/>
    </row>
    <row r="1178" ht="12.75">
      <c r="B1178" s="14"/>
    </row>
    <row r="1179" ht="12.75">
      <c r="B1179" s="14"/>
    </row>
    <row r="1180" ht="12.75">
      <c r="B1180" s="14"/>
    </row>
    <row r="1181" ht="12.75">
      <c r="B1181" s="14"/>
    </row>
    <row r="1182" ht="12.75">
      <c r="B1182" s="14"/>
    </row>
    <row r="1183" ht="12.75">
      <c r="B1183" s="14"/>
    </row>
    <row r="1184" ht="12.75">
      <c r="B1184" s="14"/>
    </row>
    <row r="1185" ht="12.75">
      <c r="B1185" s="14"/>
    </row>
    <row r="1186" ht="12.75">
      <c r="B1186" s="14"/>
    </row>
    <row r="1187" ht="12.75">
      <c r="B1187" s="14"/>
    </row>
    <row r="1188" ht="12.75">
      <c r="B1188" s="14"/>
    </row>
    <row r="1189" ht="12.75">
      <c r="B1189" s="14"/>
    </row>
    <row r="1190" ht="12.75">
      <c r="B1190" s="14"/>
    </row>
    <row r="1191" ht="12.75">
      <c r="B1191" s="14"/>
    </row>
    <row r="1192" ht="12.75">
      <c r="B1192" s="14"/>
    </row>
    <row r="1193" ht="12.75">
      <c r="B1193" s="14"/>
    </row>
    <row r="1194" ht="12.75">
      <c r="B1194" s="14"/>
    </row>
    <row r="1195" ht="12.75">
      <c r="B1195" s="14"/>
    </row>
    <row r="1196" ht="12.75">
      <c r="B1196" s="14"/>
    </row>
    <row r="1197" ht="12.75">
      <c r="B1197" s="14"/>
    </row>
    <row r="1198" ht="12.75">
      <c r="B1198" s="14"/>
    </row>
    <row r="1199" ht="12.75">
      <c r="B1199" s="14"/>
    </row>
    <row r="1200" ht="12.75">
      <c r="B1200" s="14"/>
    </row>
    <row r="1201" ht="12.75">
      <c r="B1201" s="14"/>
    </row>
    <row r="1202" ht="12.75">
      <c r="B1202" s="14"/>
    </row>
    <row r="1203" ht="12.75">
      <c r="B1203" s="14"/>
    </row>
    <row r="1204" ht="12.75">
      <c r="B1204" s="14"/>
    </row>
    <row r="1205" ht="12.75">
      <c r="B1205" s="14"/>
    </row>
    <row r="1206" ht="12.75">
      <c r="B1206" s="14"/>
    </row>
    <row r="1207" ht="12.75">
      <c r="B1207" s="14"/>
    </row>
    <row r="1208" ht="12.75">
      <c r="B1208" s="14"/>
    </row>
    <row r="1209" ht="12.75">
      <c r="B1209" s="14"/>
    </row>
    <row r="1210" ht="12.75">
      <c r="B1210" s="14"/>
    </row>
    <row r="1211" ht="12.75">
      <c r="B1211" s="14"/>
    </row>
    <row r="1212" ht="12.75">
      <c r="B1212" s="14"/>
    </row>
    <row r="1213" ht="12.75">
      <c r="B1213" s="14"/>
    </row>
    <row r="1214" ht="12.75">
      <c r="B1214" s="14"/>
    </row>
    <row r="1215" ht="12.75">
      <c r="B1215" s="14"/>
    </row>
    <row r="1216" ht="12.75">
      <c r="B1216" s="14"/>
    </row>
    <row r="1217" ht="12.75">
      <c r="B1217" s="14"/>
    </row>
    <row r="1218" ht="12.75">
      <c r="B1218" s="14"/>
    </row>
    <row r="1219" ht="12.75">
      <c r="B1219" s="14"/>
    </row>
    <row r="1220" ht="12.75">
      <c r="B1220" s="14"/>
    </row>
    <row r="1221" ht="12.75">
      <c r="B1221" s="14"/>
    </row>
    <row r="1222" ht="12.75">
      <c r="B1222" s="14"/>
    </row>
    <row r="1223" ht="12.75">
      <c r="B1223" s="14"/>
    </row>
    <row r="1224" ht="12.75">
      <c r="B1224" s="14"/>
    </row>
    <row r="1225" ht="12.75">
      <c r="B1225" s="14"/>
    </row>
    <row r="1226" ht="12.75">
      <c r="B1226" s="14"/>
    </row>
    <row r="1227" ht="12.75">
      <c r="B1227" s="14"/>
    </row>
    <row r="1228" ht="12.75">
      <c r="B1228" s="14"/>
    </row>
    <row r="1229" ht="12.75">
      <c r="B1229" s="14"/>
    </row>
    <row r="1230" ht="12.75">
      <c r="B1230" s="14"/>
    </row>
    <row r="1231" ht="12.75">
      <c r="B1231" s="14"/>
    </row>
    <row r="1232" ht="12.75">
      <c r="B1232" s="14"/>
    </row>
    <row r="1233" ht="12.75">
      <c r="B1233" s="14"/>
    </row>
    <row r="1234" ht="12.75">
      <c r="B1234" s="14"/>
    </row>
    <row r="1235" ht="12.75">
      <c r="B1235" s="14"/>
    </row>
    <row r="1236" ht="12.75">
      <c r="B1236" s="14"/>
    </row>
    <row r="1237" ht="12.75">
      <c r="B1237" s="14"/>
    </row>
    <row r="1238" ht="12.75">
      <c r="B1238" s="14"/>
    </row>
    <row r="1239" ht="12.75">
      <c r="B1239" s="14"/>
    </row>
    <row r="1240" ht="12.75">
      <c r="B1240" s="14"/>
    </row>
    <row r="1241" ht="12.75">
      <c r="B1241" s="14"/>
    </row>
    <row r="1242" ht="12.75">
      <c r="B1242" s="14"/>
    </row>
    <row r="1243" ht="12.75">
      <c r="B1243" s="14"/>
    </row>
    <row r="1244" ht="12.75">
      <c r="B1244" s="14"/>
    </row>
    <row r="1245" ht="12.75">
      <c r="B1245" s="14"/>
    </row>
    <row r="1246" ht="12.75">
      <c r="B1246" s="14"/>
    </row>
    <row r="1247" ht="12.75">
      <c r="B1247" s="14"/>
    </row>
    <row r="1248" ht="12.75">
      <c r="B1248" s="14"/>
    </row>
    <row r="1249" ht="12.75">
      <c r="B1249" s="14"/>
    </row>
    <row r="1250" ht="12.75">
      <c r="B1250" s="14"/>
    </row>
    <row r="1251" ht="12.75">
      <c r="B1251" s="14"/>
    </row>
    <row r="1252" ht="12.75">
      <c r="B1252" s="14"/>
    </row>
    <row r="1253" ht="12.75">
      <c r="B1253" s="14"/>
    </row>
    <row r="1254" ht="12.75">
      <c r="B1254" s="14"/>
    </row>
    <row r="1255" ht="12.75">
      <c r="B1255" s="14"/>
    </row>
    <row r="1256" ht="12.75">
      <c r="B1256" s="14"/>
    </row>
    <row r="1257" ht="12.75">
      <c r="B1257" s="14"/>
    </row>
    <row r="1258" ht="12.75">
      <c r="B1258" s="14"/>
    </row>
    <row r="1259" ht="12.75">
      <c r="B1259" s="14"/>
    </row>
    <row r="1260" ht="12.75">
      <c r="B1260" s="14"/>
    </row>
    <row r="1261" ht="12.75">
      <c r="B1261" s="14"/>
    </row>
    <row r="1262" ht="12.75">
      <c r="B1262" s="14"/>
    </row>
    <row r="1263" ht="12.75">
      <c r="B1263" s="14"/>
    </row>
    <row r="1264" ht="12.75">
      <c r="B1264" s="14"/>
    </row>
    <row r="1265" ht="12.75">
      <c r="B1265" s="14"/>
    </row>
    <row r="1266" ht="12.75">
      <c r="B1266" s="14"/>
    </row>
    <row r="1267" ht="12.75">
      <c r="B1267" s="14"/>
    </row>
    <row r="1268" ht="12.75">
      <c r="B1268" s="14"/>
    </row>
    <row r="1269" ht="12.75">
      <c r="B1269" s="14"/>
    </row>
    <row r="1270" ht="12.75">
      <c r="B1270" s="14"/>
    </row>
    <row r="1271" ht="12.75">
      <c r="B1271" s="14"/>
    </row>
    <row r="1272" ht="12.75">
      <c r="B1272" s="14"/>
    </row>
    <row r="1273" ht="12.75">
      <c r="B1273" s="14"/>
    </row>
    <row r="1274" ht="12.75">
      <c r="B1274" s="14"/>
    </row>
    <row r="1275" ht="12.75">
      <c r="B1275" s="14"/>
    </row>
    <row r="1276" ht="12.75">
      <c r="B1276" s="14"/>
    </row>
    <row r="1277" ht="12.75">
      <c r="B1277" s="14"/>
    </row>
    <row r="1278" ht="12.75">
      <c r="B1278" s="14"/>
    </row>
    <row r="1279" ht="12.75">
      <c r="B1279" s="14"/>
    </row>
    <row r="1280" ht="12.75">
      <c r="B1280" s="14"/>
    </row>
    <row r="1281" ht="12.75">
      <c r="B1281" s="14"/>
    </row>
    <row r="1282" ht="12.75">
      <c r="B1282" s="14"/>
    </row>
    <row r="1283" ht="12.75">
      <c r="B1283" s="14"/>
    </row>
    <row r="1284" ht="12.75">
      <c r="B1284" s="14"/>
    </row>
    <row r="1285" ht="12.75">
      <c r="B1285" s="14"/>
    </row>
    <row r="1286" ht="12.75">
      <c r="B1286" s="14"/>
    </row>
    <row r="1287" ht="12.75">
      <c r="B1287" s="14"/>
    </row>
    <row r="1288" ht="12.75">
      <c r="B1288" s="14"/>
    </row>
    <row r="1289" ht="12.75">
      <c r="B1289" s="14"/>
    </row>
    <row r="1290" ht="12.75">
      <c r="B1290" s="14"/>
    </row>
    <row r="1291" ht="12.75">
      <c r="B1291" s="14"/>
    </row>
    <row r="1292" ht="12.75">
      <c r="B1292" s="14"/>
    </row>
    <row r="1293" ht="12.75">
      <c r="B1293" s="14"/>
    </row>
    <row r="1294" ht="12.75">
      <c r="B1294" s="14"/>
    </row>
    <row r="1295" ht="12.75">
      <c r="B1295" s="14"/>
    </row>
    <row r="1296" ht="12.75">
      <c r="B1296" s="14"/>
    </row>
    <row r="1297" ht="12.75">
      <c r="B1297" s="14"/>
    </row>
    <row r="1298" ht="12.75">
      <c r="B1298" s="14"/>
    </row>
    <row r="1299" ht="12.75">
      <c r="B1299" s="14"/>
    </row>
    <row r="1300" ht="12.75">
      <c r="B1300" s="14"/>
    </row>
    <row r="1301" ht="12.75">
      <c r="B1301" s="14"/>
    </row>
    <row r="1302" ht="12.75">
      <c r="B1302" s="14"/>
    </row>
    <row r="1303" ht="12.75">
      <c r="B1303" s="14"/>
    </row>
    <row r="1304" ht="12.75">
      <c r="B1304" s="14"/>
    </row>
    <row r="1305" ht="12.75">
      <c r="B1305" s="14"/>
    </row>
    <row r="1306" ht="12.75">
      <c r="B1306" s="14"/>
    </row>
    <row r="1307" ht="12.75">
      <c r="B1307" s="14"/>
    </row>
    <row r="1308" ht="12.75">
      <c r="B1308" s="14"/>
    </row>
    <row r="1309" ht="12.75">
      <c r="B1309" s="14"/>
    </row>
    <row r="1310" ht="12.75">
      <c r="B1310" s="14"/>
    </row>
    <row r="1311" ht="12.75">
      <c r="B1311" s="14"/>
    </row>
    <row r="1312" ht="12.75">
      <c r="B1312" s="14"/>
    </row>
    <row r="1313" ht="12.75">
      <c r="B1313" s="14"/>
    </row>
    <row r="1314" ht="12.75">
      <c r="B1314" s="14"/>
    </row>
    <row r="1315" ht="12.75">
      <c r="B1315" s="14"/>
    </row>
    <row r="1316" ht="12.75">
      <c r="B1316" s="14"/>
    </row>
    <row r="1317" ht="12.75">
      <c r="B1317" s="14"/>
    </row>
    <row r="1318" ht="12.75">
      <c r="B1318" s="14"/>
    </row>
    <row r="1319" ht="12.75">
      <c r="B1319" s="14"/>
    </row>
    <row r="1320" ht="12.75">
      <c r="B1320" s="14"/>
    </row>
    <row r="1321" ht="12.75">
      <c r="B1321" s="14"/>
    </row>
    <row r="1322" ht="12.75">
      <c r="B1322" s="14"/>
    </row>
    <row r="1323" ht="12.75">
      <c r="B1323" s="14"/>
    </row>
    <row r="1324" ht="12.75">
      <c r="B1324" s="14"/>
    </row>
    <row r="1325" ht="12.75">
      <c r="B1325" s="14"/>
    </row>
    <row r="1326" ht="12.75">
      <c r="B1326" s="14"/>
    </row>
    <row r="1327" ht="12.75">
      <c r="B1327" s="14"/>
    </row>
    <row r="1328" ht="12.75">
      <c r="B1328" s="14"/>
    </row>
    <row r="1329" ht="12.75">
      <c r="B1329" s="14"/>
    </row>
    <row r="1330" ht="12.75">
      <c r="B1330" s="14"/>
    </row>
    <row r="1331" ht="12.75">
      <c r="B1331" s="14"/>
    </row>
    <row r="1332" ht="12.75">
      <c r="B1332" s="14"/>
    </row>
    <row r="1333" ht="12.75">
      <c r="B1333" s="14"/>
    </row>
    <row r="1334" ht="12.75">
      <c r="B1334" s="14"/>
    </row>
    <row r="1335" ht="12.75">
      <c r="B1335" s="14"/>
    </row>
    <row r="1336" ht="12.75">
      <c r="B1336" s="14"/>
    </row>
    <row r="1337" ht="12.75">
      <c r="B1337" s="14"/>
    </row>
  </sheetData>
  <mergeCells count="5">
    <mergeCell ref="A6:D6"/>
    <mergeCell ref="A7:D7"/>
    <mergeCell ref="A9:A10"/>
    <mergeCell ref="B9:B10"/>
    <mergeCell ref="C9:D9"/>
  </mergeCells>
  <printOptions/>
  <pageMargins left="0.22" right="0.25" top="0.25" bottom="0.33" header="0.25" footer="0.2"/>
  <pageSetup horizontalDpi="600" verticalDpi="600" orientation="portrait" paperSize="9" scale="99" r:id="rId1"/>
  <headerFooter alignWithMargins="0">
    <oddFooter>&amp;C&amp;P</oddFooter>
  </headerFooter>
  <rowBreaks count="2" manualBreakCount="2">
    <brk id="25" max="3" man="1"/>
    <brk id="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5"/>
  <sheetViews>
    <sheetView view="pageBreakPreview" zoomScaleSheetLayoutView="100" workbookViewId="0" topLeftCell="C1">
      <selection activeCell="I5" sqref="I5"/>
    </sheetView>
  </sheetViews>
  <sheetFormatPr defaultColWidth="9.140625" defaultRowHeight="12.75"/>
  <cols>
    <col min="1" max="1" width="3.28125" style="33" customWidth="1"/>
    <col min="2" max="2" width="22.7109375" style="34" customWidth="1"/>
    <col min="3" max="3" width="15.7109375" style="34" customWidth="1"/>
    <col min="4" max="4" width="14.7109375" style="34" customWidth="1"/>
    <col min="5" max="6" width="11.7109375" style="34" customWidth="1"/>
    <col min="7" max="7" width="10.28125" style="34" customWidth="1"/>
    <col min="8" max="8" width="13.7109375" style="34" customWidth="1"/>
    <col min="9" max="9" width="8.8515625" style="34" customWidth="1"/>
    <col min="10" max="12" width="9.7109375" style="34" customWidth="1"/>
    <col min="13" max="16384" width="8.8515625" style="34" customWidth="1"/>
  </cols>
  <sheetData>
    <row r="1" spans="1:10" s="22" customFormat="1" ht="13.5" customHeight="1">
      <c r="A1" s="19"/>
      <c r="B1" s="20"/>
      <c r="C1" s="21"/>
      <c r="H1" s="21"/>
      <c r="I1" s="54" t="s">
        <v>26</v>
      </c>
      <c r="J1" s="54"/>
    </row>
    <row r="2" spans="1:10" s="22" customFormat="1" ht="15" customHeight="1">
      <c r="A2" s="23"/>
      <c r="B2" s="20"/>
      <c r="C2" s="21"/>
      <c r="H2" s="21"/>
      <c r="I2" s="54" t="s">
        <v>4</v>
      </c>
      <c r="J2" s="54"/>
    </row>
    <row r="3" spans="1:10" s="22" customFormat="1" ht="15" customHeight="1">
      <c r="A3" s="23"/>
      <c r="B3" s="20"/>
      <c r="C3" s="21"/>
      <c r="H3" s="21"/>
      <c r="I3" s="54" t="s">
        <v>5</v>
      </c>
      <c r="J3" s="54"/>
    </row>
    <row r="4" spans="1:10" s="22" customFormat="1" ht="18" customHeight="1">
      <c r="A4" s="23"/>
      <c r="B4" s="24"/>
      <c r="C4" s="21"/>
      <c r="H4" s="21"/>
      <c r="I4" s="54" t="s">
        <v>125</v>
      </c>
      <c r="J4" s="54"/>
    </row>
    <row r="5" spans="1:10" s="22" customFormat="1" ht="15.75" customHeight="1">
      <c r="A5" s="23"/>
      <c r="B5" s="25"/>
      <c r="C5" s="26"/>
      <c r="I5" s="54"/>
      <c r="J5" s="54"/>
    </row>
    <row r="6" spans="1:2" s="22" customFormat="1" ht="7.5" customHeight="1" hidden="1">
      <c r="A6" s="23"/>
      <c r="B6" s="27"/>
    </row>
    <row r="7" spans="1:12" s="22" customFormat="1" ht="23.25" customHeight="1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28" customFormat="1" ht="24.75" customHeight="1">
      <c r="A8" s="101" t="s">
        <v>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28" customFormat="1" ht="23.25" customHeight="1">
      <c r="A9" s="101" t="s">
        <v>21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s="28" customFormat="1" ht="36" customHeight="1">
      <c r="A10" s="55"/>
      <c r="B10" s="55"/>
      <c r="C10" s="56"/>
      <c r="D10" s="56"/>
      <c r="E10" s="53"/>
      <c r="L10" s="29" t="s">
        <v>36</v>
      </c>
    </row>
    <row r="11" spans="1:13" s="28" customFormat="1" ht="82.5" customHeight="1">
      <c r="A11" s="103" t="s">
        <v>116</v>
      </c>
      <c r="B11" s="103" t="s">
        <v>8</v>
      </c>
      <c r="C11" s="103" t="s">
        <v>10</v>
      </c>
      <c r="D11" s="99" t="s">
        <v>11</v>
      </c>
      <c r="E11" s="99" t="s">
        <v>25</v>
      </c>
      <c r="F11" s="103" t="s">
        <v>12</v>
      </c>
      <c r="G11" s="102" t="s">
        <v>13</v>
      </c>
      <c r="H11" s="102"/>
      <c r="I11" s="102"/>
      <c r="J11" s="98" t="s">
        <v>22</v>
      </c>
      <c r="K11" s="98"/>
      <c r="L11" s="98"/>
      <c r="M11" s="63"/>
    </row>
    <row r="12" spans="1:13" s="28" customFormat="1" ht="69.75" customHeight="1">
      <c r="A12" s="104"/>
      <c r="B12" s="104"/>
      <c r="C12" s="104"/>
      <c r="D12" s="100"/>
      <c r="E12" s="100"/>
      <c r="F12" s="104"/>
      <c r="G12" s="57" t="s">
        <v>14</v>
      </c>
      <c r="H12" s="57" t="s">
        <v>15</v>
      </c>
      <c r="I12" s="57" t="s">
        <v>16</v>
      </c>
      <c r="J12" s="64" t="s">
        <v>23</v>
      </c>
      <c r="K12" s="64" t="s">
        <v>118</v>
      </c>
      <c r="L12" s="64" t="s">
        <v>24</v>
      </c>
      <c r="M12" s="63"/>
    </row>
    <row r="13" spans="1:12" s="28" customFormat="1" ht="60" customHeight="1">
      <c r="A13" s="58" t="s">
        <v>117</v>
      </c>
      <c r="B13" s="59" t="s">
        <v>17</v>
      </c>
      <c r="C13" s="60" t="s">
        <v>18</v>
      </c>
      <c r="D13" s="60" t="s">
        <v>19</v>
      </c>
      <c r="E13" s="66">
        <v>39710</v>
      </c>
      <c r="F13" s="60" t="s">
        <v>20</v>
      </c>
      <c r="G13" s="61">
        <v>130000</v>
      </c>
      <c r="H13" s="61">
        <v>31300</v>
      </c>
      <c r="I13" s="61">
        <f>SUM(G13:H13)</f>
        <v>161300</v>
      </c>
      <c r="J13" s="61">
        <v>53041</v>
      </c>
      <c r="K13" s="67">
        <v>44049</v>
      </c>
      <c r="L13" s="65">
        <v>0</v>
      </c>
    </row>
    <row r="14" spans="1:12" s="87" customFormat="1" ht="63">
      <c r="A14" s="84" t="s">
        <v>119</v>
      </c>
      <c r="B14" s="85" t="s">
        <v>28</v>
      </c>
      <c r="C14" s="60" t="s">
        <v>29</v>
      </c>
      <c r="D14" s="60" t="s">
        <v>19</v>
      </c>
      <c r="E14" s="91" t="s">
        <v>31</v>
      </c>
      <c r="F14" s="60" t="s">
        <v>32</v>
      </c>
      <c r="G14" s="61">
        <v>25000</v>
      </c>
      <c r="H14" s="61">
        <v>0</v>
      </c>
      <c r="I14" s="61">
        <f>SUM(G14:H14)</f>
        <v>25000</v>
      </c>
      <c r="J14" s="61">
        <v>0</v>
      </c>
      <c r="K14" s="67">
        <v>5000</v>
      </c>
      <c r="L14" s="67">
        <v>8400</v>
      </c>
    </row>
    <row r="15" spans="1:12" s="28" customFormat="1" ht="17.25" customHeight="1">
      <c r="A15" s="62"/>
      <c r="B15" s="62"/>
      <c r="J15" s="88"/>
      <c r="K15" s="88"/>
      <c r="L15" s="88"/>
    </row>
    <row r="16" spans="1:12" s="28" customFormat="1" ht="21.75" customHeight="1">
      <c r="A16" s="52" t="s">
        <v>123</v>
      </c>
      <c r="B16" s="30"/>
      <c r="J16" s="89"/>
      <c r="K16" s="89"/>
      <c r="L16" s="89"/>
    </row>
    <row r="17" spans="1:2" s="28" customFormat="1" ht="15.75">
      <c r="A17" s="52" t="s">
        <v>30</v>
      </c>
      <c r="B17" s="31"/>
    </row>
    <row r="18" s="22" customFormat="1" ht="12.75">
      <c r="A18" s="32"/>
    </row>
    <row r="19" s="22" customFormat="1" ht="12.75">
      <c r="A19" s="32"/>
    </row>
    <row r="20" s="22" customFormat="1" ht="12.75">
      <c r="A20" s="32"/>
    </row>
    <row r="21" s="22" customFormat="1" ht="12.75">
      <c r="A21" s="32"/>
    </row>
    <row r="22" s="22" customFormat="1" ht="12.75">
      <c r="A22" s="32"/>
    </row>
    <row r="23" s="22" customFormat="1" ht="12.75">
      <c r="A23" s="32"/>
    </row>
    <row r="24" s="22" customFormat="1" ht="12.75">
      <c r="A24" s="32"/>
    </row>
    <row r="25" s="22" customFormat="1" ht="12.75">
      <c r="A25" s="32"/>
    </row>
  </sheetData>
  <mergeCells count="11">
    <mergeCell ref="F11:F12"/>
    <mergeCell ref="J11:L11"/>
    <mergeCell ref="E11:E12"/>
    <mergeCell ref="A7:L7"/>
    <mergeCell ref="A8:L8"/>
    <mergeCell ref="A9:L9"/>
    <mergeCell ref="G11:I11"/>
    <mergeCell ref="A11:A12"/>
    <mergeCell ref="B11:B12"/>
    <mergeCell ref="C11:C12"/>
    <mergeCell ref="D11:D12"/>
  </mergeCells>
  <printOptions horizontalCentered="1"/>
  <pageMargins left="0.54" right="0" top="0.19" bottom="0.19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2010-10-07T08:08:18Z</cp:lastPrinted>
  <dcterms:created xsi:type="dcterms:W3CDTF">1996-10-08T23:32:33Z</dcterms:created>
  <dcterms:modified xsi:type="dcterms:W3CDTF">2010-10-13T07:26:30Z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