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4"/>
  </bookViews>
  <sheets>
    <sheet name="Пр 1" sheetId="1" r:id="rId1"/>
    <sheet name="Прил 2 " sheetId="2" r:id="rId2"/>
    <sheet name="Прил 3" sheetId="3" r:id="rId3"/>
    <sheet name="Прил 4" sheetId="4" r:id="rId4"/>
    <sheet name="Прил 5" sheetId="5" r:id="rId5"/>
    <sheet name="Дор фонд 12" sheetId="6" r:id="rId6"/>
    <sheet name="Прил 13" sheetId="7" r:id="rId7"/>
    <sheet name="Прил 14" sheetId="8" r:id="rId8"/>
    <sheet name="Прил 16" sheetId="9" r:id="rId9"/>
  </sheets>
  <definedNames>
    <definedName name="_xlnm.Print_Titles" localSheetId="4">'Прил 5'!$9:$9</definedName>
    <definedName name="_xlnm.Print_Area" localSheetId="5">'Дор фонд 12'!$A$1:$B$29</definedName>
    <definedName name="_xlnm.Print_Area" localSheetId="0">'Пр 1'!$A$1:$C$26</definedName>
    <definedName name="_xlnm.Print_Area" localSheetId="6">'Прил 13'!$A$1:$B$18</definedName>
    <definedName name="_xlnm.Print_Area" localSheetId="4">'Прил 5'!$A$1:$C$59</definedName>
  </definedNames>
  <calcPr fullCalcOnLoad="1"/>
</workbook>
</file>

<file path=xl/sharedStrings.xml><?xml version="1.0" encoding="utf-8"?>
<sst xmlns="http://schemas.openxmlformats.org/spreadsheetml/2006/main" count="1160" uniqueCount="542">
  <si>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</si>
  <si>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                                                           №                                    от                                   </t>
  </si>
  <si>
    <t>1 08 07173 01 1000 110</t>
  </si>
  <si>
    <t xml:space="preserve">2 02 01009 04 0000 151 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</si>
  <si>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</si>
  <si>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</si>
  <si>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1 08 07150 01 1000 110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</si>
  <si>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</si>
  <si>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 Интернет и развитие системы библиотечного дела с учетом задачи расширения информационных технологий и оцифровки</t>
  </si>
  <si>
    <t xml:space="preserve">администрации города Орла                                                                                    </t>
  </si>
  <si>
    <t>013</t>
  </si>
  <si>
    <t xml:space="preserve"> главных администраторов источников финансирования дефицита бюджета города Орла</t>
  </si>
  <si>
    <t xml:space="preserve">главных администраторов доходов бюджета города Орла - органов местного самоуправления города Орла </t>
  </si>
  <si>
    <t xml:space="preserve">главных администраторов доходов  бюджета города Орла - органов государственной власти Орловской области, органов государственной власти Российской Федерации </t>
  </si>
  <si>
    <t>Управление по тарифам  Орловской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</si>
  <si>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</si>
  <si>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</si>
  <si>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Управление Федерального казначейства по Орловской области </t>
  </si>
  <si>
    <t>Государственная инспекция труда в Орловской области</t>
  </si>
  <si>
    <t>ТУ Росфиннадзора в Орловской области</t>
  </si>
  <si>
    <t>151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</si>
  <si>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</si>
  <si>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</si>
  <si>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Управление Федеральной службы исполнения наказаний по Орловской области</t>
  </si>
  <si>
    <t>320</t>
  </si>
  <si>
    <t>1 16 28000 01 7000 140</t>
  </si>
  <si>
    <t>1 16 41000 01 6000 140</t>
  </si>
  <si>
    <t>Денежные взыскания (штрафы) за нарушение законодательства Российской Федерации об электроэнергетике</t>
  </si>
  <si>
    <t>Денежные взыскания,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</si>
  <si>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1 16 45000 01 6000 140</t>
  </si>
  <si>
    <t xml:space="preserve">Нормативы </t>
  </si>
  <si>
    <t>Норматив распределения в бюджет, в процентах</t>
  </si>
  <si>
    <t>1 09 01020 04 0000 110</t>
  </si>
  <si>
    <t>1 09 01000 00 0000 110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</si>
  <si>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</si>
  <si>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</si>
  <si>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ЗАДОЛЖЕННОСТЬ И ПЕРЕРАСЧЕТЫ ПО ОТМЕНЕННЫМ НАЛОГАМ, СБОРАМ И ИНЫМ ОБЯЗАТЕЛЬНЫМ ПЛАТЕЖАМ</t>
  </si>
  <si>
    <t>1 09 04050 00 0000 110</t>
  </si>
  <si>
    <t>Земельный налог (по обязательствам, возникшим до 1 января 2006 года)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</si>
  <si>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</si>
  <si>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</si>
  <si>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1 09 07010 00 0000 110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</si>
  <si>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</si>
  <si>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2 02 03070 04 0000151 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</si>
  <si>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</si>
  <si>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</si>
  <si>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рекламу</t>
  </si>
  <si>
    <t>1 09 07012 04 0000 110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</si>
  <si>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</si>
  <si>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</si>
  <si>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</si>
  <si>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</si>
  <si>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</si>
  <si>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</si>
  <si>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</si>
  <si>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1 09 07052 04 0000 110</t>
  </si>
  <si>
    <t>Прочие местные налоги и сборы, мобилизуемые на территориях городских округов</t>
  </si>
  <si>
    <t>ДОХОДЫ ОТ ОКАЗАНИЯ ПЛАТНЫХ УСЛУГ (РАБОТ) И КОМПЕНСАЦИИ ЗАТРАТ ГОСУДАРСТВА</t>
  </si>
  <si>
    <t>Прочие доходы от компенсации затрат бюджетов городских округов</t>
  </si>
  <si>
    <t>ПРОЧИЕ НЕНАЛОГОВЫЕ ДОХОДЫ</t>
  </si>
  <si>
    <t>Управление по государственному строительному надзору Орловской области</t>
  </si>
  <si>
    <t>Управление государственной жилищной инспекции Орловской области</t>
  </si>
  <si>
    <t>808</t>
  </si>
  <si>
    <t xml:space="preserve">2 02 04029 04 0000 151 </t>
  </si>
  <si>
    <t xml:space="preserve">Межбюджетные трансферты, передаваемые бюджетам городских округов на реализацию дополнительных мероприятий в сфере занятости населения
</t>
  </si>
  <si>
    <t xml:space="preserve">Начальник финансового управления </t>
  </si>
  <si>
    <t xml:space="preserve"> А.В. Митасов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</si>
  <si>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</si>
  <si>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</si>
  <si>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 Управление Федеральной службы по надзору в сфере природопользования по Орловской  области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</si>
  <si>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</si>
  <si>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</si>
  <si>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</si>
  <si>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</si>
  <si>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</si>
  <si>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выбросы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</si>
  <si>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</si>
  <si>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</si>
  <si>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1 12 01050 01 6000 120</t>
  </si>
  <si>
    <t>Плата за иные виды негативного воздействия на окружающую среду</t>
  </si>
  <si>
    <t>1 16 25010 01 6000 140</t>
  </si>
  <si>
    <t>1 16 25030 01 6000 140</t>
  </si>
  <si>
    <t>1 16 25050 01 6000 140</t>
  </si>
  <si>
    <t>1 16 25060 01 6000 140</t>
  </si>
  <si>
    <t>1 16 90040 04 6000 140</t>
  </si>
  <si>
    <t>1 16 90040 04 7000 140</t>
  </si>
  <si>
    <t xml:space="preserve">1 16 25050 01 6000 140 </t>
  </si>
  <si>
    <t>111</t>
  </si>
  <si>
    <t>Избирательная комиссия Орловской области</t>
  </si>
  <si>
    <t>1 16 08000 01 6000 140</t>
  </si>
  <si>
    <t>1 16 28000 01 6000 140</t>
  </si>
  <si>
    <t>1 16 33040 04 6000 140</t>
  </si>
  <si>
    <t xml:space="preserve">1 05 04010 02 0000 110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</si>
  <si>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</si>
  <si>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1 16 03010 01 6000 140 </t>
  </si>
  <si>
    <t>1 16 03030 01 6000 140</t>
  </si>
  <si>
    <t>1 16 06000 01 6000 140</t>
  </si>
  <si>
    <t>1 16 21040 04 6000 140</t>
  </si>
  <si>
    <t>1 16 30013 01 6000 140</t>
  </si>
  <si>
    <t xml:space="preserve">1 16 30030 01 6000 140 </t>
  </si>
  <si>
    <t>Прочие денежные взыскания (штрафы) за  правонарушения в области дорожного движения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</si>
  <si>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</si>
  <si>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</si>
  <si>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</si>
  <si>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1 01 02000 01 0000 110 </t>
  </si>
  <si>
    <t xml:space="preserve">1 05 02000 02 0000 110 </t>
  </si>
  <si>
    <t xml:space="preserve">1 05 03000 01 0000 110 </t>
  </si>
  <si>
    <t xml:space="preserve">1 06 01020 04 0000 110 </t>
  </si>
  <si>
    <t xml:space="preserve">1 08 03010 01 0000 110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</si>
  <si>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</si>
  <si>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</si>
  <si>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</si>
  <si>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</si>
  <si>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</si>
  <si>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</si>
  <si>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1 11 05326 04 0000 120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</si>
  <si>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</si>
  <si>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</si>
  <si>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</si>
  <si>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</si>
  <si>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</si>
  <si>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1 14 06326 04 0000 430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</si>
  <si>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округов,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</si>
  <si>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2 02 04029 04 0000 151</t>
  </si>
  <si>
    <t xml:space="preserve">Межбюджетные трансферты, передаваемые бюджетам городских округов на реализацию дополнительных мероприятий в сфере занятости населения  </t>
  </si>
  <si>
    <t>Наименование главного администратора  доходов  бюджета города Орла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</si>
  <si>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</si>
  <si>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</si>
  <si>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округов на обеспечение жильем отдельных категорий    граждан, установленных Федеральным законом  от  12  января1995 года  N 5-ФЗ "О ветеранах", в соответствии с Указом Президента Российской  Федерации от 7 мая 2008года N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</si>
  <si>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N181-ФЗ "О социальной защите инвалидов в Российской Федерации"</t>
  </si>
  <si>
    <t>Прочие субвенции бюджетам городских округов</t>
  </si>
  <si>
    <t>096</t>
  </si>
  <si>
    <t>Управление Федеральной службы по надзору в сфере связи, информационных технологий и массовых коммуникаций по Орловской области</t>
  </si>
  <si>
    <t xml:space="preserve">Приокское управление Федеральной службы по экологическому, технологическому и атомному надзору </t>
  </si>
  <si>
    <t>Управление по охране и использованию объектов животного мира, водных биоресурсов и экологической безопасности Орловской области</t>
  </si>
  <si>
    <t>Код бюджетной классификации Российской Федерации</t>
  </si>
  <si>
    <t>1 16 90040 04 0000 140</t>
  </si>
  <si>
    <t>1 17 01040 04 0000 180</t>
  </si>
  <si>
    <t>1 17 05040 04 0000 180</t>
  </si>
  <si>
    <t xml:space="preserve">1 16 18040 04 0000 140 </t>
  </si>
  <si>
    <t xml:space="preserve">2 02 02000 00 0000 151 </t>
  </si>
  <si>
    <t>2 02 02041 04 0000 151</t>
  </si>
  <si>
    <t xml:space="preserve">2 02 02077 04 0000 151 </t>
  </si>
  <si>
    <t xml:space="preserve">2 02 02088 04 0001 151 </t>
  </si>
  <si>
    <t xml:space="preserve">2 02 02088 04 0002 151 </t>
  </si>
  <si>
    <t xml:space="preserve">2 02 02089 04 0001 151 </t>
  </si>
  <si>
    <t xml:space="preserve">2 02 02089 04 0002 151 </t>
  </si>
  <si>
    <t xml:space="preserve">2 02 02999 04 0000 151 </t>
  </si>
  <si>
    <t xml:space="preserve">2 02 03000 00 0000 151 </t>
  </si>
  <si>
    <t xml:space="preserve">2 02 03007 04 0000 151 </t>
  </si>
  <si>
    <t xml:space="preserve">2 02 03020 04 0000 151 </t>
  </si>
  <si>
    <t xml:space="preserve">2 02 03021 04 0000 151 </t>
  </si>
  <si>
    <t xml:space="preserve">2 02 03024 04 0000 151 </t>
  </si>
  <si>
    <t xml:space="preserve">2 02 03026 04 0000 151 </t>
  </si>
  <si>
    <t xml:space="preserve">2 02 03027 04 0000 151 </t>
  </si>
  <si>
    <t xml:space="preserve">2 02 03029 04 0000 151 </t>
  </si>
  <si>
    <t xml:space="preserve">2 02 03069 04 0000 151 </t>
  </si>
  <si>
    <t xml:space="preserve">2 02 03070 04 0000 151 </t>
  </si>
  <si>
    <t>А.В. Митасов</t>
  </si>
  <si>
    <t xml:space="preserve">2 02 03999 04 0000 151 </t>
  </si>
  <si>
    <t xml:space="preserve">2 02 04000 00 0000 151 </t>
  </si>
  <si>
    <t>Наименование показателя</t>
  </si>
  <si>
    <t>Сумма</t>
  </si>
  <si>
    <t>тыс.рублей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</si>
  <si>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</si>
  <si>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</si>
  <si>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 xml:space="preserve">Финансовое управление администрации города Орла </t>
  </si>
  <si>
    <t>2 08 04000 04 0000 180</t>
  </si>
  <si>
    <t>01 02 00 00 00 0000 000</t>
  </si>
  <si>
    <t>Кредиты от кредитных организаций  в валюте Российской Федерации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</si>
  <si>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</si>
  <si>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</si>
  <si>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</si>
  <si>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Средства от продажи акций и иных форм участия в капитале, находящихся в собственности городских округов</t>
  </si>
  <si>
    <t>000</t>
  </si>
  <si>
    <t>Источники, закрепленные за всеми администраторами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</si>
  <si>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</si>
  <si>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</si>
  <si>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</si>
  <si>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</si>
  <si>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</si>
  <si>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</si>
  <si>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</si>
  <si>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</si>
  <si>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А.В.Митасов</t>
  </si>
  <si>
    <t>Субвенции бюджетам городских округов на выполнение передаваемых полномочий субъектов Российской Федерации</t>
  </si>
  <si>
    <t>Управление культуры администрации города Орла</t>
  </si>
  <si>
    <t xml:space="preserve">Прочие неналоговые доходы бюджетов городских округов </t>
  </si>
  <si>
    <t xml:space="preserve">Сумма  </t>
  </si>
  <si>
    <t xml:space="preserve">Доходы от уплаты акцизов на нефтепродукты  </t>
  </si>
  <si>
    <t>средства вышестоящих бюджетов</t>
  </si>
  <si>
    <t>средства городского бюджета</t>
  </si>
  <si>
    <t>Проектирование, строительство и реконструкция автомобильных дорог местного значения и искусственных сооружений на них</t>
  </si>
  <si>
    <t>Капитальный ремонт и ремонт  автомобильных дорог местного значения и искусственных сооружений на них</t>
  </si>
  <si>
    <t>Содержание автомобильных дорог местного значения и искусственных сооружений на них</t>
  </si>
  <si>
    <t>Прочие неналоговые доходы бюджетов городских округов</t>
  </si>
  <si>
    <t>Государственная пошлина за выдачу разрешения на установку рекламной конструкции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</si>
  <si>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</si>
  <si>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к решению Орловского городского</t>
  </si>
  <si>
    <t>Совета народных депутатов</t>
  </si>
  <si>
    <t>Наименование получателя гарантии</t>
  </si>
  <si>
    <t>Цели заимствования</t>
  </si>
  <si>
    <t>014</t>
  </si>
  <si>
    <t>017</t>
  </si>
  <si>
    <t>Наличие или отсутствие права регрессного требования гаранта к принципалу</t>
  </si>
  <si>
    <t>Срок действия гарантии</t>
  </si>
  <si>
    <t>Объем гарантии</t>
  </si>
  <si>
    <t>Основной долг</t>
  </si>
  <si>
    <t>Проценты за обслуживание основного долга</t>
  </si>
  <si>
    <t>Всего</t>
  </si>
  <si>
    <t>Начало действия гарантии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</si>
  <si>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</si>
  <si>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квартир, находящихся в собственности городских округов</t>
  </si>
  <si>
    <t>Муниципальная избирательная комиссия  города Орла</t>
  </si>
  <si>
    <t>871</t>
  </si>
  <si>
    <t>876</t>
  </si>
  <si>
    <t>886</t>
  </si>
  <si>
    <t xml:space="preserve">Контрольно-счетная палата города Орла </t>
  </si>
  <si>
    <t>Код главы</t>
  </si>
  <si>
    <t>Код группы, подгруппы, статьи и вида источников</t>
  </si>
  <si>
    <t>Наименование</t>
  </si>
  <si>
    <t>01 05 02 01 04 0000 510</t>
  </si>
  <si>
    <t>01 05 02 01 04 0000 610</t>
  </si>
  <si>
    <t>Дотации бюджетам городских округов на выравнивание бюджетной обеспеченности</t>
  </si>
  <si>
    <t xml:space="preserve">2 02 01001 04 0000 151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</si>
  <si>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</si>
  <si>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</si>
  <si>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</si>
  <si>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 xml:space="preserve">1 13 02994 04 0000 130
</t>
  </si>
  <si>
    <t xml:space="preserve">Прочие доходы от компенсации затрат бюджетов городских округов
</t>
  </si>
  <si>
    <t>Денежные взыскания (штрафы) за нарушение законодательства в области охраны окружающей среды</t>
  </si>
  <si>
    <t>048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</si>
  <si>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</si>
  <si>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 xml:space="preserve">2 02 02137 04 0000 151 </t>
  </si>
  <si>
    <t xml:space="preserve">Денежные взыскания (штрафы) за нарушение  законодательства  в области охраны окружающей среды </t>
  </si>
  <si>
    <t>060</t>
  </si>
  <si>
    <t>Денежные взыскания (штрафы) за нарушение земельного законодательства</t>
  </si>
  <si>
    <t>076</t>
  </si>
  <si>
    <t>081</t>
  </si>
  <si>
    <t xml:space="preserve">Управление Федеральной службы по ветеринарному и фитосанитарному надзору по Орловской и Курской областям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</si>
  <si>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</si>
  <si>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092</t>
  </si>
  <si>
    <t>Прочие поступления от денежных  взысканий (штрафов) и иных сумм в возмещение ущерба, зачисляемые в бюджеты городских округов</t>
  </si>
  <si>
    <t>Управление государственного автодорожного надзора по Орловской области Федеральной службы по надзору в сфере транспорта</t>
  </si>
  <si>
    <t>Управление Федеральной службы по надзору в сфере защиты прав потребителей и благополучия человека по Орловской области</t>
  </si>
  <si>
    <t>Денежные взыскания (штрафы 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</si>
  <si>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</si>
  <si>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</si>
  <si>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 xml:space="preserve"> -</t>
  </si>
  <si>
    <t>2 02 02051 04 0000 151</t>
  </si>
  <si>
    <t>Субсидии бюджетам городских  округов  на реализацию федеральных целевых программ</t>
  </si>
  <si>
    <t>Территориальный орган Федеральной службы государственной статистики по Орловской области</t>
  </si>
  <si>
    <t>Комитет по подготовке празднования 450-летия города Орла администрации города Орла</t>
  </si>
  <si>
    <t>Управление Федеральной антимонопольной службы по Орловской области</t>
  </si>
  <si>
    <t>Главное управление МЧС России по Орловской области</t>
  </si>
  <si>
    <t xml:space="preserve">Управление Федеральной налоговой службы России по Орловской области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</si>
  <si>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</si>
  <si>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</si>
  <si>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</si>
  <si>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1 14 06012 04 0000 430</t>
  </si>
  <si>
    <t>1 16 25010 01 0000 140</t>
  </si>
  <si>
    <t>1 16 25030 01 0000 140</t>
  </si>
  <si>
    <t>1 16 25050 01 0000 140</t>
  </si>
  <si>
    <t>106</t>
  </si>
  <si>
    <t>141</t>
  </si>
  <si>
    <t>157</t>
  </si>
  <si>
    <t>161</t>
  </si>
  <si>
    <t>1 16 33040 04 0000 140</t>
  </si>
  <si>
    <t>182</t>
  </si>
  <si>
    <t>Задолженность и перерасчеты по отмененным налогам, сборам и иным обязательным платежам</t>
  </si>
  <si>
    <t xml:space="preserve">2 02 02116 04 0000 151 </t>
  </si>
  <si>
    <t>150</t>
  </si>
  <si>
    <t>Управление Министерства внутренних дел Российской Федерации по Орловской области</t>
  </si>
  <si>
    <t>Московско-Окское территориальное управление Федерального агентства по рыболовству</t>
  </si>
  <si>
    <t xml:space="preserve">Субсидии бюджетам бюджетной системы Российской Федерации (межбюджетные субсидии)
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</si>
  <si>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</si>
  <si>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</si>
  <si>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Субсидии бюджетам городских округов на реализацию федеральных целевых программ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</si>
  <si>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</si>
  <si>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Ведомственная целевая программа"Содействие обеспечению безопасности дорожного движения в городе Орле на 2016-2018 годы"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</si>
  <si>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</si>
  <si>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</si>
  <si>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</si>
  <si>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</si>
  <si>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 xml:space="preserve"> 01 06 10 03 01 0000 540</t>
  </si>
  <si>
    <t xml:space="preserve"> 01 06 10 03 01 0000 640</t>
  </si>
  <si>
    <t xml:space="preserve">Погашение бюджетного кредита на пополнение остатков средств на счете городского бюджета </t>
  </si>
  <si>
    <t xml:space="preserve">Привлечение бюджетного кредита на пополнение остатков средств на счете городского бюджета </t>
  </si>
  <si>
    <t>Субсидии бюджетам 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</si>
  <si>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188</t>
  </si>
  <si>
    <t>192</t>
  </si>
  <si>
    <t>318</t>
  </si>
  <si>
    <t>321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</si>
  <si>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</si>
  <si>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нарушения законодательства Российской Федерации о промышленной безопасности</t>
  </si>
  <si>
    <t>распределения отдельных налоговых и неналоговых доходов в бюджет города Орла                                       на 2016 год, не установленные бюджетным законодательством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</si>
  <si>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</si>
  <si>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</si>
  <si>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</si>
  <si>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</si>
  <si>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</si>
  <si>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01 06 04 01 04 0000 810</t>
  </si>
  <si>
    <t>Предоставление бюджетных кредитов юридическим лицам из бюджетов городских округов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</si>
  <si>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</si>
  <si>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Уменьшение прочих остатков денежных средств бюджетов городских округов
</t>
  </si>
  <si>
    <t>Увеличение прочих остатков денежных средств бюджетов городских округов</t>
  </si>
  <si>
    <t>322</t>
  </si>
  <si>
    <t>498</t>
  </si>
  <si>
    <t>177</t>
  </si>
  <si>
    <t xml:space="preserve">                                                                                       к решению  Орловского городского</t>
  </si>
  <si>
    <t xml:space="preserve">                                                                                       Совета народных депутатов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</si>
  <si>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</si>
  <si>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Линейный отдел внутренних дел на станции Орел Московского управления внутренних дел на железнодорожном транспорте Министерства внутренних дел Российской Федерации</t>
  </si>
  <si>
    <t>Управление Федеральной миграционной службы по Орловской области</t>
  </si>
  <si>
    <t>Налог, взимаемый в связи с применением патентной системы налогообложения</t>
  </si>
  <si>
    <t>2 02 02999 04 0000 151</t>
  </si>
  <si>
    <t>2 02 03020 04 0000 151</t>
  </si>
  <si>
    <t>2 02 03021 04 0000 151</t>
  </si>
  <si>
    <t>2 02 03024 04 0000 151</t>
  </si>
  <si>
    <t>2 02 03027 04 0000 151</t>
  </si>
  <si>
    <t>2 02 03029 04 0000 151</t>
  </si>
  <si>
    <t>2 02 03999 04 0000 151</t>
  </si>
  <si>
    <t>Управление Министерства юстиции Российской Федерации по Орловской области</t>
  </si>
  <si>
    <t>Управление  Федеральной службы судебных приставов по Орловской области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</si>
  <si>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 </t>
  </si>
  <si>
    <t>Код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</si>
  <si>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</si>
  <si>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</si>
  <si>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</si>
  <si>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</si>
  <si>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</si>
  <si>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</si>
  <si>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</si>
  <si>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</si>
  <si>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</si>
  <si>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</si>
  <si>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</si>
  <si>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</si>
  <si>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</si>
  <si>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</si>
  <si>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Управление муниципального имущества и землепользования Администрации города Орла</t>
  </si>
  <si>
    <t>Иные доходы городского бюджета, администрирование которых может осуществляться главными администраторами доходов городского бюджета в пределах их компетенции</t>
  </si>
  <si>
    <t>1 06 06000 00 0000 110</t>
  </si>
  <si>
    <t>Земельный налог</t>
  </si>
  <si>
    <t>1 08 00000 00 0000 000</t>
  </si>
  <si>
    <t>1 11 00000 00 0000 000</t>
  </si>
  <si>
    <t>1 11 01000 00 0000 120</t>
  </si>
  <si>
    <t>1 11 05000 00 0000 120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</si>
  <si>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</si>
  <si>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</si>
  <si>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</si>
  <si>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</si>
  <si>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</si>
  <si>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</si>
  <si>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ПОЛЬЗОВАНИИ ПРИРОДНЫМИ РЕСУРСАМИ</t>
  </si>
  <si>
    <t>1 12 01000 01 0000 120</t>
  </si>
  <si>
    <t xml:space="preserve">Дотации бюджетам городских округов на поддержку мер по обеспечению сбалансированности бюджетов </t>
  </si>
  <si>
    <t xml:space="preserve">2 02 01003 04 0000 151 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</si>
  <si>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</si>
  <si>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</si>
  <si>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</si>
  <si>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</si>
  <si>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</si>
  <si>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</si>
  <si>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</si>
  <si>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</si>
  <si>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</si>
  <si>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</si>
  <si>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</si>
  <si>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</si>
  <si>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</si>
  <si>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                                                                                               №                    от                       </t>
  </si>
  <si>
    <t xml:space="preserve">                                                                                                   к решению Орловского городского </t>
  </si>
  <si>
    <t xml:space="preserve">                                                                                                   Совета народных депутатов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</si>
  <si>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</si>
  <si>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</si>
  <si>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</si>
  <si>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</si>
  <si>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1 09 00000 00 0000 000</t>
  </si>
  <si>
    <t xml:space="preserve">Налог на доходы физических лиц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</si>
  <si>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</si>
  <si>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</si>
  <si>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</si>
  <si>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</si>
  <si>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</si>
  <si>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2 02 03077 04 0000 151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</si>
  <si>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</si>
  <si>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1 14 06000 00 0000 430</t>
  </si>
  <si>
    <t>1 11 09000 00 0000 120</t>
  </si>
  <si>
    <t xml:space="preserve">Субвенции бюджетам субъектов Российской Федерации и муниципальных образований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</si>
  <si>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</si>
  <si>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№                         от                       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</si>
  <si>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</si>
  <si>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</si>
  <si>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субсидии бюджетам городских округов</t>
  </si>
  <si>
    <t>001</t>
  </si>
  <si>
    <t>Орловский городской Совет народных депутатов</t>
  </si>
  <si>
    <t xml:space="preserve"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</t>
  </si>
  <si>
    <t>Управление архитектуры и градостроительства администрации г.Орла</t>
  </si>
  <si>
    <t>889</t>
  </si>
  <si>
    <t>1 17 00000 00 0000 000</t>
  </si>
  <si>
    <t xml:space="preserve">ПРОЧИЕ НЕНАЛОГОВЫЕ ДОХОДЫ </t>
  </si>
  <si>
    <t>133</t>
  </si>
  <si>
    <t>1 11 09044 04 0000 120</t>
  </si>
  <si>
    <t>163</t>
  </si>
  <si>
    <t>1 11 01040 04 0000 120</t>
  </si>
  <si>
    <t>1 11 05024 04 0000 120</t>
  </si>
  <si>
    <t>1 11 05034 04 0000 120</t>
  </si>
  <si>
    <t>1 11 07014 04 0000 120</t>
  </si>
  <si>
    <t>1 14 01040 04 0000 410</t>
  </si>
  <si>
    <t>1 14 06024 04 0000 430</t>
  </si>
  <si>
    <t>831</t>
  </si>
  <si>
    <t>2 02 03000 00 0000 151</t>
  </si>
  <si>
    <t>01 02 00 00 04 0000 710</t>
  </si>
  <si>
    <t>01 02 00 00 04 0000 810</t>
  </si>
  <si>
    <t>Налог на доходы физических лиц</t>
  </si>
  <si>
    <t>ГОСУДАРСТВЕННАЯ ПОШЛИНА</t>
  </si>
  <si>
    <t>Иные межбюджетные трансферты</t>
  </si>
  <si>
    <t>01 05 00 00 00 0000 000</t>
  </si>
  <si>
    <t>01 06 01 00 04 0000 630</t>
  </si>
  <si>
    <t>01 06 05 01 04 0000 640</t>
  </si>
  <si>
    <t>01 06 05 01 04 0000 540</t>
  </si>
  <si>
    <t>ДОХОДЫ ОТ ИСПОЛЬЗОВАНИЯ ИМУЩЕСТВА, НАХОДЯЩЕГОСЯ В ГОСУДАРСТВЕННОЙ И МУНИЦИПАЛЬНОЙ СОБСТВЕННОСТИ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</si>
  <si>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</si>
  <si>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</si>
  <si>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Начальник финансового </t>
  </si>
  <si>
    <t xml:space="preserve">управления администрации города Орла                                                                                    </t>
  </si>
  <si>
    <t xml:space="preserve">2 02 03002 04 0000 151 </t>
  </si>
  <si>
    <t>Субвенции бюджетам городских округов на осуществление полномочий по подготовке проведения статистических переписей</t>
  </si>
  <si>
    <t>Источники финансирования дефицита бюджета</t>
  </si>
  <si>
    <t>Получение кредитов от кредитных организаций бюджетами городских округов в валюте Российской Федерации</t>
  </si>
  <si>
    <t>в том числе: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</si>
  <si>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</si>
  <si>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</si>
  <si>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Показатели</t>
  </si>
  <si>
    <t>Перечень</t>
  </si>
  <si>
    <t>ВСЕГО ДОХОДЫ</t>
  </si>
  <si>
    <t>Внутренние  заимствования (привлечение/погашение)</t>
  </si>
  <si>
    <t>Кредиты кредитных организаций в валюте Российской Федерации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</si>
  <si>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</si>
  <si>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</si>
  <si>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</si>
  <si>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 xml:space="preserve">                                                                                                   Приложение 1</t>
  </si>
  <si>
    <t xml:space="preserve">                                                                                       Приложение 4</t>
  </si>
  <si>
    <t>Орловская государственная инспекция пробирного надзора федерального казенного учреждения "Российская государственная пробирная палата при Министерстве Финансов Российской Федерации"</t>
  </si>
  <si>
    <t>Управление Федеральной службы государственной регистрации, кадастра и картографии по Орловской области</t>
  </si>
  <si>
    <t xml:space="preserve">2 02 04025 04 0000 151 </t>
  </si>
  <si>
    <t>№ п/п</t>
  </si>
  <si>
    <t xml:space="preserve">Источники финансирования дефицита бюджета города Орла на 2016 год </t>
  </si>
  <si>
    <t xml:space="preserve">№                           от                            </t>
  </si>
  <si>
    <t xml:space="preserve">управления администрации города Орла                                                                                                                                          </t>
  </si>
  <si>
    <t>Прогнозируемое поступление доходов в бюджет города Орла на 2016 год по источникам</t>
  </si>
  <si>
    <t>Прогнозируемое поступление доходов и распределение бюджетных ассигнований Дорожного фонда города Орла на 2016 год</t>
  </si>
  <si>
    <t>Программа муниципальных внутренних заимствований города Орла на 2016 год</t>
  </si>
  <si>
    <t xml:space="preserve">                                                                      к решению  Орловского городского</t>
  </si>
  <si>
    <t xml:space="preserve">                                                                      Совета народных депутатов</t>
  </si>
  <si>
    <t>002</t>
  </si>
  <si>
    <t>Администрация города Орла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</si>
  <si>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</si>
  <si>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</si>
  <si>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Невыясненные поступления, зачисляемые в бюджеты городских округов</t>
  </si>
  <si>
    <t xml:space="preserve">Прочие безвозмездные поступления в бюджеты городских округов </t>
  </si>
  <si>
    <t>003</t>
  </si>
  <si>
    <t xml:space="preserve">2 02 04999 04 0000 151 </t>
  </si>
  <si>
    <t xml:space="preserve">Прочие межбюджетные трансферты, передаваемые бюджетам городских округов </t>
  </si>
  <si>
    <t>Финансовое управление администрации города Орла</t>
  </si>
  <si>
    <t>Денежные взыскания (штрафы) за нарушение бюджетного законодательства (в части бюджетов городских округов)</t>
  </si>
  <si>
    <t xml:space="preserve">                                                                                                 к решению Орловского городского</t>
  </si>
  <si>
    <t xml:space="preserve">                                                                                                 Совета народных депутатов </t>
  </si>
  <si>
    <t>1 05 04000 02 0000 110</t>
  </si>
  <si>
    <t xml:space="preserve">      администрации города Орла                                                                                    </t>
  </si>
  <si>
    <t>1 03 00000 00 0000 000</t>
  </si>
  <si>
    <t>НАЛОГИ НА ТОВАРЫ (РАБОТЫ, УСЛУГИ), РЕАЛИЗУЕМЫЕ НА ТЕРРИТОРИИ РОССИЙСКОЙ ФЕДЕРАЦИИ</t>
  </si>
  <si>
    <t xml:space="preserve">Территориальный орган Федеральной службы по надзору в сфере здравоохранения по Орловской области </t>
  </si>
  <si>
    <t xml:space="preserve">1 03 02000 01 0000 110   </t>
  </si>
  <si>
    <t>Акцизы по подакцизным товарам (продукции), производимым на  территории Российской Федерации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</si>
  <si>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</si>
  <si>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</si>
  <si>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</si>
  <si>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</si>
  <si>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</si>
  <si>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</si>
  <si>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</si>
  <si>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 xml:space="preserve">Прочие доходы от компенсации затрат  бюджетов городских округов </t>
  </si>
  <si>
    <t>2 02 02008 04 0000 151</t>
  </si>
  <si>
    <t>Субсидии бюджетам городских  округов  на обеспечение жильем молодых семей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</si>
  <si>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</si>
  <si>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</si>
  <si>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2 07 04050 04 0000 180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</si>
  <si>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</si>
  <si>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</si>
  <si>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</si>
  <si>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</si>
  <si>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</si>
  <si>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</si>
  <si>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</si>
  <si>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</si>
  <si>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</si>
  <si>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</si>
  <si>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</si>
  <si>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Доходы бюджетов городских округов от возврата иными организациями остатков субсидий прошлых лет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</si>
  <si>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</si>
  <si>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</si>
  <si>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                                                                    Приложение 2</t>
  </si>
  <si>
    <t xml:space="preserve">                                                                                       Приложение 3</t>
  </si>
  <si>
    <t xml:space="preserve">1 11 05 010 00 0000 120 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</si>
  <si>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</si>
  <si>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</si>
  <si>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</si>
  <si>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</si>
  <si>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Субвенции бюджетам субъектов Российской Федерации и муниципальных образований
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</si>
  <si>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</si>
  <si>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 xml:space="preserve"> </t>
  </si>
  <si>
    <t xml:space="preserve">Субвенции бюджетам городских округов на ежемесячное денежное вознаграждение за классное руководство
</t>
  </si>
  <si>
    <t xml:space="preserve">                                                                                                   Приложение 5</t>
  </si>
  <si>
    <t xml:space="preserve">                                                                                                 Приложение 13</t>
  </si>
  <si>
    <t xml:space="preserve">                                                                                                 Приложение 12</t>
  </si>
  <si>
    <t xml:space="preserve">Программа муниципальных гарантий города Орла на 2016 год </t>
  </si>
  <si>
    <t>Общий объем бюджетных ассигнований на исполнение гарантий по возможным гарантийным случаям на 2016 год</t>
  </si>
  <si>
    <t>Приложение 14</t>
  </si>
  <si>
    <t xml:space="preserve">                                                                                                   Приложение 16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</si>
  <si>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</si>
  <si>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</si>
  <si>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</si>
  <si>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</si>
  <si>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</si>
  <si>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</si>
  <si>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2 02 03119 04 0000 151</t>
  </si>
  <si>
    <t>856</t>
  </si>
  <si>
    <t>Управление образования администрации города Орла</t>
  </si>
  <si>
    <t>Управление по физической культуре, спорту и молодёжной политике администрации города Орла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</si>
  <si>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</si>
  <si>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</si>
  <si>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</si>
  <si>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</si>
  <si>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1 16 37030 04 0000 140</t>
  </si>
  <si>
    <t>тыс. рублей</t>
  </si>
  <si>
    <t>Всего доходы</t>
  </si>
  <si>
    <t>Всего расходы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</si>
  <si>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</si>
  <si>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1 11 05012 04 0000 120</t>
  </si>
  <si>
    <t>2 02 02216 04 0000 151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</si>
</sst>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#,##0.0000"/>
    <numFmt numFmtId="179" formatCode="0.0000"/>
    <numFmt numFmtId="180" formatCode="0.00000"/>
    <numFmt numFmtId="181" formatCode="#,##0.0"/>
    <numFmt numFmtId="182" formatCode="#,##0.000"/>
    <numFmt numFmtId="183" formatCode="#,##0.00000"/>
    <numFmt numFmtId="184" formatCode="[$-FC19]d\ mmmm\ yyyy\ &quot;г.&quot;"/>
    <numFmt numFmtId="185" formatCode="#,##0.00_р_."/>
    <numFmt numFmtId="186" formatCode="#,##0.000000"/>
    <numFmt numFmtId="187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sz val="12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sz val="14"/>
      <name val="Arial Cyr"/>
      <family val="0"/>
    </font>
    <font>
      <b/>
      <sz val="13"/>
      <color indexed="10"/>
      <name val="Times New Roman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11"/>
      <color indexed="12"/>
      <name val="Arial"/>
      <family val="0"/>
    </font>
    <font>
      <b/>
      <sz val="10"/>
      <color indexed="12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sz val="10"/>
      <name val="Calibri"/>
      <family val="2"/>
    </font>
    <font>
      <sz val="12"/>
      <color indexed="10"/>
      <name val="Calibri"/>
      <family val="2"/>
    </font>
    <font>
      <sz val="10"/>
      <color indexed="18"/>
      <name val="Arial"/>
      <family val="0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22" applyFont="1" applyAlignment="1">
      <alignment horizontal="center" vertical="top"/>
      <protection/>
    </xf>
    <xf numFmtId="0" fontId="0" fillId="0" borderId="0" xfId="22" applyFont="1" applyAlignment="1">
      <alignment/>
      <protection/>
    </xf>
    <xf numFmtId="0" fontId="11" fillId="0" borderId="0" xfId="22" applyFont="1" applyAlignment="1">
      <alignment vertical="top"/>
      <protection/>
    </xf>
    <xf numFmtId="0" fontId="0" fillId="0" borderId="0" xfId="22" applyAlignment="1">
      <alignment vertical="top"/>
      <protection/>
    </xf>
    <xf numFmtId="0" fontId="1" fillId="0" borderId="0" xfId="22" applyFont="1" applyAlignment="1">
      <alignment horizontal="center"/>
      <protection/>
    </xf>
    <xf numFmtId="0" fontId="0" fillId="0" borderId="0" xfId="21" applyFont="1" applyAlignment="1">
      <alignment/>
      <protection/>
    </xf>
    <xf numFmtId="0" fontId="1" fillId="0" borderId="0" xfId="22" applyFont="1" applyAlignment="1">
      <alignment vertical="top"/>
      <protection/>
    </xf>
    <xf numFmtId="0" fontId="12" fillId="0" borderId="0" xfId="22" applyFont="1">
      <alignment/>
      <protection/>
    </xf>
    <xf numFmtId="0" fontId="13" fillId="0" borderId="0" xfId="22" applyFont="1" applyAlignment="1">
      <alignment vertical="top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Alignment="1">
      <alignment horizontal="center" vertical="top"/>
      <protection/>
    </xf>
    <xf numFmtId="0" fontId="0" fillId="0" borderId="0" xfId="22" applyAlignment="1">
      <alignment horizontal="center" vertical="top"/>
      <protection/>
    </xf>
    <xf numFmtId="0" fontId="0" fillId="0" borderId="0" xfId="22" applyAlignment="1">
      <alignment horizontal="center"/>
      <protection/>
    </xf>
    <xf numFmtId="0" fontId="0" fillId="0" borderId="0" xfId="22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0" fillId="0" borderId="1" xfId="2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7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81" fontId="1" fillId="0" borderId="2" xfId="0" applyNumberFormat="1" applyFont="1" applyBorder="1" applyAlignment="1">
      <alignment horizontal="center" vertical="top" wrapText="1"/>
    </xf>
    <xf numFmtId="181" fontId="4" fillId="0" borderId="2" xfId="0" applyNumberFormat="1" applyFont="1" applyBorder="1" applyAlignment="1">
      <alignment horizontal="justify" vertical="top" wrapText="1"/>
    </xf>
    <xf numFmtId="181" fontId="5" fillId="0" borderId="2" xfId="0" applyNumberFormat="1" applyFont="1" applyBorder="1" applyAlignment="1">
      <alignment horizontal="justify" vertical="top" wrapText="1"/>
    </xf>
    <xf numFmtId="0" fontId="19" fillId="0" borderId="0" xfId="21" applyFont="1" applyBorder="1" applyAlignment="1">
      <alignment wrapText="1"/>
      <protection/>
    </xf>
    <xf numFmtId="0" fontId="0" fillId="0" borderId="0" xfId="22" applyFont="1" applyAlignment="1">
      <alignment vertical="top"/>
      <protection/>
    </xf>
    <xf numFmtId="0" fontId="3" fillId="0" borderId="1" xfId="22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wrapText="1"/>
      <protection/>
    </xf>
    <xf numFmtId="0" fontId="6" fillId="0" borderId="2" xfId="22" applyFont="1" applyBorder="1" applyAlignment="1">
      <alignment horizontal="center" vertical="top" wrapText="1"/>
      <protection/>
    </xf>
    <xf numFmtId="172" fontId="6" fillId="0" borderId="4" xfId="21" applyNumberFormat="1" applyFont="1" applyBorder="1" applyAlignment="1">
      <alignment horizontal="center" vertical="top" wrapText="1"/>
      <protection/>
    </xf>
    <xf numFmtId="3" fontId="6" fillId="0" borderId="2" xfId="22" applyNumberFormat="1" applyFont="1" applyBorder="1" applyAlignment="1">
      <alignment horizontal="center" vertical="top"/>
      <protection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22" applyNumberFormat="1" applyFont="1" applyBorder="1" applyAlignment="1">
      <alignment vertical="top"/>
      <protection/>
    </xf>
    <xf numFmtId="0" fontId="22" fillId="0" borderId="2" xfId="0" applyFont="1" applyBorder="1" applyAlignment="1">
      <alignment horizontal="center" vertical="top"/>
    </xf>
    <xf numFmtId="0" fontId="23" fillId="0" borderId="0" xfId="0" applyFont="1" applyAlignment="1">
      <alignment/>
    </xf>
    <xf numFmtId="0" fontId="21" fillId="0" borderId="0" xfId="22" applyFont="1">
      <alignment/>
      <protection/>
    </xf>
    <xf numFmtId="0" fontId="1" fillId="0" borderId="2" xfId="0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top"/>
      <protection/>
    </xf>
    <xf numFmtId="0" fontId="6" fillId="0" borderId="2" xfId="21" applyFont="1" applyBorder="1" applyAlignment="1">
      <alignment vertical="top"/>
      <protection/>
    </xf>
    <xf numFmtId="49" fontId="6" fillId="0" borderId="4" xfId="21" applyNumberFormat="1" applyFont="1" applyBorder="1" applyAlignment="1">
      <alignment horizontal="center" vertical="top" wrapText="1"/>
      <protection/>
    </xf>
    <xf numFmtId="0" fontId="9" fillId="0" borderId="2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2" xfId="21" applyFont="1" applyBorder="1" applyAlignment="1">
      <alignment wrapText="1"/>
      <protection/>
    </xf>
    <xf numFmtId="0" fontId="26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4" fillId="0" borderId="2" xfId="21" applyFont="1" applyBorder="1" applyAlignment="1">
      <alignment wrapText="1"/>
      <protection/>
    </xf>
    <xf numFmtId="0" fontId="0" fillId="0" borderId="0" xfId="22" applyFont="1" applyAlignment="1">
      <alignment vertical="top"/>
      <protection/>
    </xf>
    <xf numFmtId="0" fontId="0" fillId="0" borderId="0" xfId="22" applyFont="1" applyAlignment="1">
      <alignment horizontal="right" vertical="top"/>
      <protection/>
    </xf>
    <xf numFmtId="0" fontId="26" fillId="0" borderId="0" xfId="0" applyFont="1" applyAlignment="1">
      <alignment/>
    </xf>
    <xf numFmtId="49" fontId="7" fillId="0" borderId="2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3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2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2" xfId="0" applyFont="1" applyBorder="1" applyAlignment="1">
      <alignment horizontal="center" vertical="top"/>
    </xf>
    <xf numFmtId="0" fontId="28" fillId="0" borderId="0" xfId="0" applyFont="1" applyAlignment="1">
      <alignment/>
    </xf>
    <xf numFmtId="0" fontId="30" fillId="0" borderId="2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31" fillId="0" borderId="0" xfId="0" applyFont="1" applyFill="1" applyAlignment="1">
      <alignment vertical="top"/>
    </xf>
    <xf numFmtId="0" fontId="18" fillId="0" borderId="2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181" fontId="3" fillId="0" borderId="2" xfId="0" applyNumberFormat="1" applyFont="1" applyBorder="1" applyAlignment="1">
      <alignment vertical="top"/>
    </xf>
    <xf numFmtId="0" fontId="32" fillId="0" borderId="0" xfId="0" applyFont="1" applyAlignment="1">
      <alignment/>
    </xf>
    <xf numFmtId="4" fontId="3" fillId="0" borderId="0" xfId="0" applyNumberFormat="1" applyFont="1" applyBorder="1" applyAlignment="1">
      <alignment horizontal="right" vertical="center"/>
    </xf>
    <xf numFmtId="49" fontId="6" fillId="0" borderId="2" xfId="20" applyNumberFormat="1" applyFont="1" applyFill="1" applyBorder="1" applyAlignment="1" applyProtection="1">
      <alignment horizontal="justify" vertical="top" wrapText="1"/>
      <protection/>
    </xf>
    <xf numFmtId="0" fontId="10" fillId="0" borderId="0" xfId="22" applyFont="1" applyBorder="1" applyAlignment="1">
      <alignment horizontal="center" vertical="center" wrapText="1"/>
      <protection/>
    </xf>
    <xf numFmtId="0" fontId="6" fillId="0" borderId="0" xfId="18" applyFont="1" applyFill="1">
      <alignment/>
      <protection/>
    </xf>
    <xf numFmtId="0" fontId="34" fillId="0" borderId="0" xfId="18" applyFont="1" applyFill="1">
      <alignment/>
      <protection/>
    </xf>
    <xf numFmtId="0" fontId="1" fillId="0" borderId="0" xfId="0" applyFont="1" applyBorder="1" applyAlignment="1">
      <alignment horizontal="center" vertical="center" wrapText="1"/>
    </xf>
    <xf numFmtId="181" fontId="9" fillId="0" borderId="2" xfId="0" applyNumberFormat="1" applyFont="1" applyBorder="1" applyAlignment="1">
      <alignment vertical="top" wrapText="1"/>
    </xf>
    <xf numFmtId="0" fontId="6" fillId="0" borderId="5" xfId="21" applyFont="1" applyBorder="1" applyAlignment="1">
      <alignment horizontal="center" vertical="top" wrapText="1"/>
      <protection/>
    </xf>
    <xf numFmtId="0" fontId="6" fillId="0" borderId="4" xfId="21" applyFont="1" applyBorder="1" applyAlignment="1">
      <alignment horizontal="center" vertical="top" wrapText="1"/>
      <protection/>
    </xf>
    <xf numFmtId="0" fontId="6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21" applyFont="1" applyBorder="1" applyAlignment="1">
      <alignment wrapText="1"/>
      <protection/>
    </xf>
    <xf numFmtId="4" fontId="6" fillId="0" borderId="0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181" fontId="6" fillId="0" borderId="1" xfId="18" applyNumberFormat="1" applyFont="1" applyFill="1" applyBorder="1" applyAlignment="1" applyProtection="1">
      <alignment horizontal="right" wrapText="1"/>
      <protection/>
    </xf>
    <xf numFmtId="0" fontId="1" fillId="0" borderId="3" xfId="19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0" fontId="9" fillId="0" borderId="0" xfId="18" applyFont="1" applyFill="1">
      <alignment/>
      <protection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35" fillId="0" borderId="6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indent="2"/>
      <protection locked="0"/>
    </xf>
    <xf numFmtId="0" fontId="36" fillId="0" borderId="0" xfId="18" applyFont="1" applyFill="1">
      <alignment/>
      <protection/>
    </xf>
    <xf numFmtId="0" fontId="6" fillId="0" borderId="2" xfId="18" applyFont="1" applyFill="1" applyBorder="1" applyAlignment="1">
      <alignment vertical="top" wrapText="1"/>
      <protection/>
    </xf>
    <xf numFmtId="0" fontId="6" fillId="0" borderId="0" xfId="18" applyFont="1" applyFill="1" applyBorder="1" applyAlignment="1">
      <alignment wrapText="1"/>
      <protection/>
    </xf>
    <xf numFmtId="0" fontId="37" fillId="0" borderId="0" xfId="18" applyFont="1" applyFill="1">
      <alignment/>
      <protection/>
    </xf>
    <xf numFmtId="0" fontId="1" fillId="0" borderId="2" xfId="0" applyFont="1" applyBorder="1" applyAlignment="1">
      <alignment horizontal="center" vertical="justify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top"/>
    </xf>
    <xf numFmtId="181" fontId="0" fillId="0" borderId="0" xfId="0" applyNumberFormat="1" applyFont="1" applyAlignment="1">
      <alignment/>
    </xf>
    <xf numFmtId="3" fontId="3" fillId="0" borderId="2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181" fontId="3" fillId="0" borderId="2" xfId="0" applyNumberFormat="1" applyFont="1" applyFill="1" applyBorder="1" applyAlignment="1">
      <alignment horizontal="right" vertical="top"/>
    </xf>
    <xf numFmtId="181" fontId="38" fillId="0" borderId="0" xfId="0" applyNumberFormat="1" applyFont="1" applyAlignment="1">
      <alignment/>
    </xf>
    <xf numFmtId="181" fontId="6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181" fontId="4" fillId="0" borderId="2" xfId="0" applyNumberFormat="1" applyFont="1" applyFill="1" applyBorder="1" applyAlignment="1">
      <alignment horizontal="right" vertical="top"/>
    </xf>
    <xf numFmtId="181" fontId="39" fillId="0" borderId="2" xfId="0" applyNumberFormat="1" applyFont="1" applyBorder="1" applyAlignment="1">
      <alignment vertical="top"/>
    </xf>
    <xf numFmtId="181" fontId="39" fillId="0" borderId="2" xfId="0" applyNumberFormat="1" applyFont="1" applyBorder="1" applyAlignment="1">
      <alignment horizontal="right" vertical="top"/>
    </xf>
    <xf numFmtId="0" fontId="0" fillId="0" borderId="0" xfId="22" applyFont="1">
      <alignment/>
      <protection/>
    </xf>
    <xf numFmtId="181" fontId="6" fillId="0" borderId="2" xfId="0" applyNumberFormat="1" applyFont="1" applyFill="1" applyBorder="1" applyAlignment="1">
      <alignment vertical="top"/>
    </xf>
    <xf numFmtId="181" fontId="6" fillId="0" borderId="2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 vertical="top"/>
    </xf>
    <xf numFmtId="0" fontId="35" fillId="0" borderId="7" xfId="0" applyFont="1" applyFill="1" applyBorder="1" applyAlignment="1" applyProtection="1">
      <alignment vertical="top" wrapText="1"/>
      <protection locked="0"/>
    </xf>
    <xf numFmtId="181" fontId="6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81" fontId="4" fillId="0" borderId="2" xfId="1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18" applyFont="1" applyFill="1" applyAlignment="1">
      <alignment horizontal="center" vertical="center" wrapText="1"/>
      <protection/>
    </xf>
    <xf numFmtId="0" fontId="10" fillId="0" borderId="0" xfId="22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22" applyFont="1" applyBorder="1" applyAlignment="1">
      <alignment horizontal="center" vertical="top" wrapText="1"/>
      <protection/>
    </xf>
    <xf numFmtId="0" fontId="6" fillId="0" borderId="3" xfId="21" applyFont="1" applyBorder="1" applyAlignment="1">
      <alignment horizontal="center" vertical="top" wrapText="1"/>
      <protection/>
    </xf>
    <xf numFmtId="0" fontId="6" fillId="0" borderId="5" xfId="21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horizontal="center" vertical="top" wrapText="1"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 2 10" xfId="19"/>
    <cellStyle name="Обычный_Доходы по новой классификации" xfId="20"/>
    <cellStyle name="Обычный_Отч1кв2008" xfId="21"/>
    <cellStyle name="Обычный_Приложения №№13,14,15 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1082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20.8515625" style="1" customWidth="1"/>
    <col min="2" max="2" width="69.28125" style="10" customWidth="1"/>
    <col min="3" max="3" width="14.00390625" style="0" customWidth="1"/>
  </cols>
  <sheetData>
    <row r="1" ht="15.75" customHeight="1">
      <c r="C1" s="99" t="s">
        <v>442</v>
      </c>
    </row>
    <row r="2" spans="1:3" ht="10.5" customHeight="1">
      <c r="A2" s="2"/>
      <c r="C2" s="99" t="s">
        <v>372</v>
      </c>
    </row>
    <row r="3" spans="1:3" ht="10.5" customHeight="1">
      <c r="A3" s="2"/>
      <c r="B3" s="235" t="s">
        <v>199</v>
      </c>
      <c r="C3" s="235"/>
    </row>
    <row r="4" spans="1:3" ht="11.25" customHeight="1">
      <c r="A4" s="2"/>
      <c r="B4" s="236" t="s">
        <v>449</v>
      </c>
      <c r="C4" s="236"/>
    </row>
    <row r="5" spans="1:3" ht="11.25" customHeight="1">
      <c r="A5" s="2"/>
      <c r="B5" s="13"/>
      <c r="C5" s="189"/>
    </row>
    <row r="6" spans="1:3" ht="19.5" customHeight="1">
      <c r="A6" s="237" t="s">
        <v>448</v>
      </c>
      <c r="B6" s="237"/>
      <c r="C6" s="237"/>
    </row>
    <row r="7" spans="1:2" ht="25.5" customHeight="1">
      <c r="A7" s="2"/>
      <c r="B7" s="3"/>
    </row>
    <row r="8" spans="1:3" ht="12.75">
      <c r="A8" s="14" t="s">
        <v>325</v>
      </c>
      <c r="B8" s="14" t="s">
        <v>161</v>
      </c>
      <c r="C8" s="121" t="s">
        <v>162</v>
      </c>
    </row>
    <row r="9" spans="1:3" s="88" customFormat="1" ht="19.5" customHeight="1">
      <c r="A9" s="87"/>
      <c r="B9" s="94" t="s">
        <v>429</v>
      </c>
      <c r="C9" s="154">
        <f>C10+C13</f>
        <v>245000</v>
      </c>
    </row>
    <row r="10" spans="1:3" s="155" customFormat="1" ht="33">
      <c r="A10" s="117" t="s">
        <v>168</v>
      </c>
      <c r="B10" s="119" t="s">
        <v>169</v>
      </c>
      <c r="C10" s="225">
        <f>C11+C12</f>
        <v>230000</v>
      </c>
    </row>
    <row r="11" spans="1:3" ht="33">
      <c r="A11" s="5" t="s">
        <v>413</v>
      </c>
      <c r="B11" s="15" t="s">
        <v>430</v>
      </c>
      <c r="C11" s="154">
        <v>1399500.6</v>
      </c>
    </row>
    <row r="12" spans="1:3" ht="37.5" customHeight="1">
      <c r="A12" s="5" t="s">
        <v>414</v>
      </c>
      <c r="B12" s="15" t="s">
        <v>432</v>
      </c>
      <c r="C12" s="154">
        <v>-1169500.6</v>
      </c>
    </row>
    <row r="13" spans="1:3" s="118" customFormat="1" ht="33">
      <c r="A13" s="117" t="s">
        <v>418</v>
      </c>
      <c r="B13" s="119" t="s">
        <v>433</v>
      </c>
      <c r="C13" s="226">
        <v>15000</v>
      </c>
    </row>
    <row r="14" spans="1:3" s="42" customFormat="1" ht="66" customHeight="1">
      <c r="A14" s="2"/>
      <c r="B14" s="10"/>
      <c r="C14" s="156"/>
    </row>
    <row r="15" spans="1:3" s="196" customFormat="1" ht="18" customHeight="1">
      <c r="A15" s="194" t="s">
        <v>425</v>
      </c>
      <c r="B15" s="194"/>
      <c r="C15" s="195"/>
    </row>
    <row r="16" spans="1:3" s="196" customFormat="1" ht="18.75" customHeight="1">
      <c r="A16" s="194" t="s">
        <v>450</v>
      </c>
      <c r="B16" s="194"/>
      <c r="C16" s="197" t="s">
        <v>158</v>
      </c>
    </row>
    <row r="18" ht="16.5">
      <c r="C18" s="112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</sheetData>
  <mergeCells count="3">
    <mergeCell ref="B3:C3"/>
    <mergeCell ref="B4:C4"/>
    <mergeCell ref="A6:C6"/>
  </mergeCells>
  <printOptions horizontalCentered="1"/>
  <pageMargins left="1.1023622047244095" right="0.2362204724409449" top="0.1968503937007874" bottom="0.1968503937007874" header="0.15748031496062992" footer="0.1968503937007874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1039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8.7109375" style="149" customWidth="1"/>
    <col min="2" max="2" width="24.28125" style="127" customWidth="1"/>
    <col min="3" max="3" width="70.8515625" style="150" customWidth="1"/>
    <col min="4" max="16384" width="9.140625" style="149" customWidth="1"/>
  </cols>
  <sheetData>
    <row r="1" spans="2:3" s="124" customFormat="1" ht="12.75" customHeight="1">
      <c r="B1" s="125"/>
      <c r="C1" s="126" t="s">
        <v>503</v>
      </c>
    </row>
    <row r="2" spans="2:3" s="124" customFormat="1" ht="12.75" customHeight="1">
      <c r="B2" s="127"/>
      <c r="C2" s="126" t="s">
        <v>454</v>
      </c>
    </row>
    <row r="3" spans="2:3" s="124" customFormat="1" ht="12.75" customHeight="1">
      <c r="B3" s="127"/>
      <c r="C3" s="126" t="s">
        <v>455</v>
      </c>
    </row>
    <row r="4" spans="2:3" s="124" customFormat="1" ht="12.75" customHeight="1">
      <c r="B4" s="127"/>
      <c r="C4" s="99" t="s">
        <v>1</v>
      </c>
    </row>
    <row r="5" spans="2:3" s="124" customFormat="1" ht="11.25" customHeight="1">
      <c r="B5" s="127"/>
      <c r="C5" s="128"/>
    </row>
    <row r="6" spans="1:3" s="124" customFormat="1" ht="19.5" customHeight="1">
      <c r="A6" s="238" t="s">
        <v>435</v>
      </c>
      <c r="B6" s="238"/>
      <c r="C6" s="238"/>
    </row>
    <row r="7" spans="1:3" s="129" customFormat="1" ht="40.5" customHeight="1">
      <c r="A7" s="238" t="s">
        <v>12</v>
      </c>
      <c r="B7" s="238"/>
      <c r="C7" s="238"/>
    </row>
    <row r="8" spans="2:3" s="124" customFormat="1" ht="15" customHeight="1">
      <c r="B8" s="127"/>
      <c r="C8" s="128"/>
    </row>
    <row r="9" spans="1:3" s="124" customFormat="1" ht="24" customHeight="1">
      <c r="A9" s="206" t="s">
        <v>218</v>
      </c>
      <c r="B9" s="206" t="s">
        <v>325</v>
      </c>
      <c r="C9" s="190" t="s">
        <v>125</v>
      </c>
    </row>
    <row r="10" spans="1:3" s="133" customFormat="1" ht="17.25" customHeight="1">
      <c r="A10" s="130" t="s">
        <v>395</v>
      </c>
      <c r="B10" s="131"/>
      <c r="C10" s="132" t="s">
        <v>396</v>
      </c>
    </row>
    <row r="11" spans="1:3" s="133" customFormat="1" ht="21.75" customHeight="1">
      <c r="A11" s="134" t="s">
        <v>395</v>
      </c>
      <c r="B11" s="135" t="s">
        <v>228</v>
      </c>
      <c r="C11" s="169" t="s">
        <v>229</v>
      </c>
    </row>
    <row r="12" spans="1:3" s="133" customFormat="1" ht="60">
      <c r="A12" s="134" t="s">
        <v>395</v>
      </c>
      <c r="B12" s="135" t="s">
        <v>476</v>
      </c>
      <c r="C12" s="136" t="s">
        <v>477</v>
      </c>
    </row>
    <row r="13" spans="1:3" s="133" customFormat="1" ht="48" customHeight="1">
      <c r="A13" s="134" t="s">
        <v>395</v>
      </c>
      <c r="B13" s="135" t="s">
        <v>478</v>
      </c>
      <c r="C13" s="136" t="s">
        <v>479</v>
      </c>
    </row>
    <row r="14" spans="1:3" s="133" customFormat="1" ht="33" customHeight="1">
      <c r="A14" s="134" t="s">
        <v>395</v>
      </c>
      <c r="B14" s="137" t="s">
        <v>136</v>
      </c>
      <c r="C14" s="136" t="s">
        <v>459</v>
      </c>
    </row>
    <row r="15" spans="1:3" s="133" customFormat="1" ht="20.25" customHeight="1">
      <c r="A15" s="134" t="s">
        <v>395</v>
      </c>
      <c r="B15" s="137" t="s">
        <v>137</v>
      </c>
      <c r="C15" s="136" t="s">
        <v>460</v>
      </c>
    </row>
    <row r="16" spans="1:3" s="133" customFormat="1" ht="22.5" customHeight="1">
      <c r="A16" s="132" t="s">
        <v>456</v>
      </c>
      <c r="B16" s="131"/>
      <c r="C16" s="132" t="s">
        <v>457</v>
      </c>
    </row>
    <row r="17" spans="1:3" s="140" customFormat="1" ht="75">
      <c r="A17" s="134" t="s">
        <v>456</v>
      </c>
      <c r="B17" s="137" t="s">
        <v>2</v>
      </c>
      <c r="C17" s="136" t="s">
        <v>458</v>
      </c>
    </row>
    <row r="18" spans="1:3" s="133" customFormat="1" ht="46.5" customHeight="1">
      <c r="A18" s="134" t="s">
        <v>456</v>
      </c>
      <c r="B18" s="137" t="s">
        <v>531</v>
      </c>
      <c r="C18" s="136" t="s">
        <v>532</v>
      </c>
    </row>
    <row r="19" spans="1:3" s="133" customFormat="1" ht="30.75" customHeight="1">
      <c r="A19" s="134" t="s">
        <v>456</v>
      </c>
      <c r="B19" s="135" t="s">
        <v>480</v>
      </c>
      <c r="C19" s="136" t="s">
        <v>481</v>
      </c>
    </row>
    <row r="20" spans="1:3" s="133" customFormat="1" ht="20.25" customHeight="1">
      <c r="A20" s="134" t="s">
        <v>456</v>
      </c>
      <c r="B20" s="135" t="s">
        <v>482</v>
      </c>
      <c r="C20" s="136" t="s">
        <v>483</v>
      </c>
    </row>
    <row r="21" spans="1:3" s="133" customFormat="1" ht="60">
      <c r="A21" s="134" t="s">
        <v>456</v>
      </c>
      <c r="B21" s="135" t="s">
        <v>476</v>
      </c>
      <c r="C21" s="136" t="s">
        <v>477</v>
      </c>
    </row>
    <row r="22" spans="1:3" s="140" customFormat="1" ht="45">
      <c r="A22" s="134" t="s">
        <v>456</v>
      </c>
      <c r="B22" s="135" t="s">
        <v>478</v>
      </c>
      <c r="C22" s="136" t="s">
        <v>479</v>
      </c>
    </row>
    <row r="23" spans="1:3" s="140" customFormat="1" ht="45">
      <c r="A23" s="134" t="s">
        <v>456</v>
      </c>
      <c r="B23" s="135" t="s">
        <v>533</v>
      </c>
      <c r="C23" s="136" t="s">
        <v>534</v>
      </c>
    </row>
    <row r="24" spans="1:3" s="133" customFormat="1" ht="63" customHeight="1">
      <c r="A24" s="134" t="s">
        <v>456</v>
      </c>
      <c r="B24" s="135" t="s">
        <v>535</v>
      </c>
      <c r="C24" s="136" t="s">
        <v>539</v>
      </c>
    </row>
    <row r="25" spans="1:3" s="133" customFormat="1" ht="32.25" customHeight="1">
      <c r="A25" s="134" t="s">
        <v>456</v>
      </c>
      <c r="B25" s="137" t="s">
        <v>136</v>
      </c>
      <c r="C25" s="136" t="s">
        <v>459</v>
      </c>
    </row>
    <row r="26" spans="1:3" s="133" customFormat="1" ht="20.25" customHeight="1">
      <c r="A26" s="134" t="s">
        <v>456</v>
      </c>
      <c r="B26" s="137" t="s">
        <v>137</v>
      </c>
      <c r="C26" s="136" t="s">
        <v>460</v>
      </c>
    </row>
    <row r="27" spans="1:3" s="133" customFormat="1" ht="19.5" customHeight="1">
      <c r="A27" s="134" t="s">
        <v>456</v>
      </c>
      <c r="B27" s="137" t="s">
        <v>138</v>
      </c>
      <c r="C27" s="136" t="s">
        <v>195</v>
      </c>
    </row>
    <row r="28" spans="1:3" s="133" customFormat="1" ht="34.5" customHeight="1">
      <c r="A28" s="134" t="s">
        <v>456</v>
      </c>
      <c r="B28" s="138" t="s">
        <v>140</v>
      </c>
      <c r="C28" s="136" t="s">
        <v>274</v>
      </c>
    </row>
    <row r="29" spans="1:3" s="140" customFormat="1" ht="30">
      <c r="A29" s="134" t="s">
        <v>456</v>
      </c>
      <c r="B29" s="135" t="s">
        <v>484</v>
      </c>
      <c r="C29" s="139" t="s">
        <v>485</v>
      </c>
    </row>
    <row r="30" spans="1:3" s="133" customFormat="1" ht="32.25" customHeight="1">
      <c r="A30" s="134" t="s">
        <v>456</v>
      </c>
      <c r="B30" s="135" t="s">
        <v>249</v>
      </c>
      <c r="C30" s="139" t="s">
        <v>250</v>
      </c>
    </row>
    <row r="31" spans="1:3" s="133" customFormat="1" ht="21" customHeight="1">
      <c r="A31" s="134" t="s">
        <v>456</v>
      </c>
      <c r="B31" s="138" t="s">
        <v>147</v>
      </c>
      <c r="C31" s="136" t="s">
        <v>394</v>
      </c>
    </row>
    <row r="32" spans="1:3" s="133" customFormat="1" ht="31.5" customHeight="1">
      <c r="A32" s="134" t="s">
        <v>456</v>
      </c>
      <c r="B32" s="138" t="s">
        <v>148</v>
      </c>
      <c r="C32" s="136" t="s">
        <v>389</v>
      </c>
    </row>
    <row r="33" spans="1:3" s="133" customFormat="1" ht="31.5" customHeight="1">
      <c r="A33" s="134" t="s">
        <v>456</v>
      </c>
      <c r="B33" s="138" t="s">
        <v>427</v>
      </c>
      <c r="C33" s="136" t="s">
        <v>428</v>
      </c>
    </row>
    <row r="34" spans="1:3" s="133" customFormat="1" ht="48.75" customHeight="1">
      <c r="A34" s="134" t="s">
        <v>456</v>
      </c>
      <c r="B34" s="138" t="s">
        <v>149</v>
      </c>
      <c r="C34" s="136" t="s">
        <v>486</v>
      </c>
    </row>
    <row r="35" spans="1:3" s="133" customFormat="1" ht="45">
      <c r="A35" s="134" t="s">
        <v>456</v>
      </c>
      <c r="B35" s="138" t="s">
        <v>150</v>
      </c>
      <c r="C35" s="136" t="s">
        <v>164</v>
      </c>
    </row>
    <row r="36" spans="1:3" s="133" customFormat="1" ht="33.75" customHeight="1">
      <c r="A36" s="134" t="s">
        <v>456</v>
      </c>
      <c r="B36" s="138" t="s">
        <v>152</v>
      </c>
      <c r="C36" s="136" t="s">
        <v>185</v>
      </c>
    </row>
    <row r="37" spans="1:3" s="133" customFormat="1" ht="49.5" customHeight="1">
      <c r="A37" s="134" t="s">
        <v>456</v>
      </c>
      <c r="B37" s="138" t="s">
        <v>154</v>
      </c>
      <c r="C37" s="136" t="s">
        <v>109</v>
      </c>
    </row>
    <row r="38" spans="1:3" s="133" customFormat="1" ht="78" customHeight="1">
      <c r="A38" s="134" t="s">
        <v>456</v>
      </c>
      <c r="B38" s="138" t="s">
        <v>156</v>
      </c>
      <c r="C38" s="136" t="s">
        <v>128</v>
      </c>
    </row>
    <row r="39" spans="1:3" s="133" customFormat="1" ht="62.25" customHeight="1">
      <c r="A39" s="134" t="s">
        <v>456</v>
      </c>
      <c r="B39" s="138" t="s">
        <v>157</v>
      </c>
      <c r="C39" s="136" t="s">
        <v>129</v>
      </c>
    </row>
    <row r="40" spans="1:3" s="133" customFormat="1" ht="33.75" customHeight="1">
      <c r="A40" s="134" t="s">
        <v>456</v>
      </c>
      <c r="B40" s="138" t="s">
        <v>385</v>
      </c>
      <c r="C40" s="136" t="s">
        <v>487</v>
      </c>
    </row>
    <row r="41" spans="1:3" s="133" customFormat="1" ht="18.75" customHeight="1">
      <c r="A41" s="134" t="s">
        <v>456</v>
      </c>
      <c r="B41" s="138" t="s">
        <v>159</v>
      </c>
      <c r="C41" s="136" t="s">
        <v>130</v>
      </c>
    </row>
    <row r="42" spans="1:3" s="133" customFormat="1" ht="19.5" customHeight="1">
      <c r="A42" s="134" t="s">
        <v>456</v>
      </c>
      <c r="B42" s="138" t="s">
        <v>160</v>
      </c>
      <c r="C42" s="136" t="s">
        <v>417</v>
      </c>
    </row>
    <row r="43" spans="1:3" s="133" customFormat="1" ht="34.5" customHeight="1">
      <c r="A43" s="134" t="s">
        <v>456</v>
      </c>
      <c r="B43" s="138" t="s">
        <v>463</v>
      </c>
      <c r="C43" s="136" t="s">
        <v>464</v>
      </c>
    </row>
    <row r="44" spans="1:3" s="133" customFormat="1" ht="23.25" customHeight="1">
      <c r="A44" s="134" t="s">
        <v>456</v>
      </c>
      <c r="B44" s="137" t="s">
        <v>488</v>
      </c>
      <c r="C44" s="136" t="s">
        <v>461</v>
      </c>
    </row>
    <row r="45" spans="1:3" s="133" customFormat="1" ht="38.25" customHeight="1">
      <c r="A45" s="134" t="s">
        <v>456</v>
      </c>
      <c r="B45" s="135" t="s">
        <v>171</v>
      </c>
      <c r="C45" s="139" t="s">
        <v>172</v>
      </c>
    </row>
    <row r="46" spans="1:3" s="133" customFormat="1" ht="20.25" customHeight="1">
      <c r="A46" s="130" t="s">
        <v>462</v>
      </c>
      <c r="B46" s="131"/>
      <c r="C46" s="132" t="s">
        <v>465</v>
      </c>
    </row>
    <row r="47" spans="1:3" s="133" customFormat="1" ht="60">
      <c r="A47" s="134" t="s">
        <v>462</v>
      </c>
      <c r="B47" s="137" t="s">
        <v>407</v>
      </c>
      <c r="C47" s="136" t="s">
        <v>502</v>
      </c>
    </row>
    <row r="48" spans="1:3" s="133" customFormat="1" ht="62.25" customHeight="1">
      <c r="A48" s="134" t="s">
        <v>462</v>
      </c>
      <c r="B48" s="137" t="s">
        <v>403</v>
      </c>
      <c r="C48" s="136" t="s">
        <v>489</v>
      </c>
    </row>
    <row r="49" spans="1:3" s="133" customFormat="1" ht="32.25" customHeight="1">
      <c r="A49" s="134" t="s">
        <v>462</v>
      </c>
      <c r="B49" s="135" t="s">
        <v>480</v>
      </c>
      <c r="C49" s="136" t="s">
        <v>481</v>
      </c>
    </row>
    <row r="50" spans="1:3" s="133" customFormat="1" ht="19.5" customHeight="1">
      <c r="A50" s="134" t="s">
        <v>462</v>
      </c>
      <c r="B50" s="135" t="s">
        <v>482</v>
      </c>
      <c r="C50" s="136" t="s">
        <v>483</v>
      </c>
    </row>
    <row r="51" spans="1:3" s="133" customFormat="1" ht="75">
      <c r="A51" s="134" t="s">
        <v>462</v>
      </c>
      <c r="B51" s="135" t="s">
        <v>524</v>
      </c>
      <c r="C51" s="136" t="s">
        <v>525</v>
      </c>
    </row>
    <row r="52" spans="1:3" s="133" customFormat="1" ht="30">
      <c r="A52" s="134" t="s">
        <v>462</v>
      </c>
      <c r="B52" s="137" t="s">
        <v>139</v>
      </c>
      <c r="C52" s="136" t="s">
        <v>466</v>
      </c>
    </row>
    <row r="53" spans="1:3" s="133" customFormat="1" ht="66" customHeight="1">
      <c r="A53" s="134" t="s">
        <v>462</v>
      </c>
      <c r="B53" s="135" t="s">
        <v>476</v>
      </c>
      <c r="C53" s="136" t="s">
        <v>477</v>
      </c>
    </row>
    <row r="54" spans="1:3" s="133" customFormat="1" ht="49.5" customHeight="1">
      <c r="A54" s="134" t="s">
        <v>462</v>
      </c>
      <c r="B54" s="135" t="s">
        <v>478</v>
      </c>
      <c r="C54" s="136" t="s">
        <v>479</v>
      </c>
    </row>
    <row r="55" spans="1:3" s="133" customFormat="1" ht="34.5" customHeight="1">
      <c r="A55" s="134" t="s">
        <v>462</v>
      </c>
      <c r="B55" s="137" t="s">
        <v>136</v>
      </c>
      <c r="C55" s="136" t="s">
        <v>459</v>
      </c>
    </row>
    <row r="56" spans="1:3" s="133" customFormat="1" ht="19.5" customHeight="1">
      <c r="A56" s="134" t="s">
        <v>462</v>
      </c>
      <c r="B56" s="137" t="s">
        <v>137</v>
      </c>
      <c r="C56" s="136" t="s">
        <v>460</v>
      </c>
    </row>
    <row r="57" spans="1:3" s="133" customFormat="1" ht="21" customHeight="1">
      <c r="A57" s="134" t="s">
        <v>462</v>
      </c>
      <c r="B57" s="137" t="s">
        <v>138</v>
      </c>
      <c r="C57" s="136" t="s">
        <v>187</v>
      </c>
    </row>
    <row r="58" spans="1:3" s="133" customFormat="1" ht="29.25" customHeight="1">
      <c r="A58" s="134" t="s">
        <v>462</v>
      </c>
      <c r="B58" s="138" t="s">
        <v>224</v>
      </c>
      <c r="C58" s="136" t="s">
        <v>223</v>
      </c>
    </row>
    <row r="59" spans="1:3" s="133" customFormat="1" ht="30">
      <c r="A59" s="134" t="s">
        <v>462</v>
      </c>
      <c r="B59" s="138" t="s">
        <v>357</v>
      </c>
      <c r="C59" s="136" t="s">
        <v>356</v>
      </c>
    </row>
    <row r="60" spans="1:3" s="133" customFormat="1" ht="33" customHeight="1">
      <c r="A60" s="134" t="s">
        <v>462</v>
      </c>
      <c r="B60" s="138" t="s">
        <v>3</v>
      </c>
      <c r="C60" s="136" t="s">
        <v>4</v>
      </c>
    </row>
    <row r="61" spans="1:3" s="133" customFormat="1" ht="33.75" customHeight="1">
      <c r="A61" s="134" t="s">
        <v>462</v>
      </c>
      <c r="B61" s="138" t="s">
        <v>140</v>
      </c>
      <c r="C61" s="136" t="s">
        <v>274</v>
      </c>
    </row>
    <row r="62" spans="1:3" s="133" customFormat="1" ht="66" customHeight="1">
      <c r="A62" s="134" t="s">
        <v>462</v>
      </c>
      <c r="B62" s="138" t="s">
        <v>141</v>
      </c>
      <c r="C62" s="136" t="s">
        <v>103</v>
      </c>
    </row>
    <row r="63" spans="1:3" s="133" customFormat="1" ht="34.5" customHeight="1">
      <c r="A63" s="134" t="s">
        <v>462</v>
      </c>
      <c r="B63" s="138" t="s">
        <v>142</v>
      </c>
      <c r="C63" s="136" t="s">
        <v>5</v>
      </c>
    </row>
    <row r="64" spans="1:3" s="133" customFormat="1" ht="66" customHeight="1">
      <c r="A64" s="134" t="s">
        <v>462</v>
      </c>
      <c r="B64" s="138" t="s">
        <v>143</v>
      </c>
      <c r="C64" s="136" t="s">
        <v>126</v>
      </c>
    </row>
    <row r="65" spans="1:3" s="133" customFormat="1" ht="66" customHeight="1">
      <c r="A65" s="134" t="s">
        <v>462</v>
      </c>
      <c r="B65" s="138" t="s">
        <v>144</v>
      </c>
      <c r="C65" s="136" t="s">
        <v>127</v>
      </c>
    </row>
    <row r="66" spans="1:3" s="133" customFormat="1" ht="34.5" customHeight="1">
      <c r="A66" s="134" t="s">
        <v>462</v>
      </c>
      <c r="B66" s="138" t="s">
        <v>145</v>
      </c>
      <c r="C66" s="136" t="s">
        <v>392</v>
      </c>
    </row>
    <row r="67" spans="1:3" s="133" customFormat="1" ht="45" customHeight="1">
      <c r="A67" s="134" t="s">
        <v>462</v>
      </c>
      <c r="B67" s="138" t="s">
        <v>146</v>
      </c>
      <c r="C67" s="136" t="s">
        <v>393</v>
      </c>
    </row>
    <row r="68" spans="1:3" s="133" customFormat="1" ht="49.5" customHeight="1">
      <c r="A68" s="134" t="s">
        <v>462</v>
      </c>
      <c r="B68" s="138" t="s">
        <v>270</v>
      </c>
      <c r="C68" s="136" t="s">
        <v>288</v>
      </c>
    </row>
    <row r="69" spans="1:3" s="133" customFormat="1" ht="75.75" customHeight="1">
      <c r="A69" s="134" t="s">
        <v>462</v>
      </c>
      <c r="B69" s="138" t="s">
        <v>233</v>
      </c>
      <c r="C69" s="136" t="s">
        <v>232</v>
      </c>
    </row>
    <row r="70" spans="1:3" s="133" customFormat="1" ht="78" customHeight="1">
      <c r="A70" s="134" t="s">
        <v>462</v>
      </c>
      <c r="B70" s="114" t="s">
        <v>541</v>
      </c>
      <c r="C70" s="136" t="s">
        <v>0</v>
      </c>
    </row>
    <row r="71" spans="1:3" s="133" customFormat="1" ht="19.5" customHeight="1">
      <c r="A71" s="134" t="s">
        <v>462</v>
      </c>
      <c r="B71" s="138" t="s">
        <v>147</v>
      </c>
      <c r="C71" s="136" t="s">
        <v>394</v>
      </c>
    </row>
    <row r="72" spans="1:3" s="133" customFormat="1" ht="33.75" customHeight="1">
      <c r="A72" s="134" t="s">
        <v>462</v>
      </c>
      <c r="B72" s="138" t="s">
        <v>148</v>
      </c>
      <c r="C72" s="136" t="s">
        <v>389</v>
      </c>
    </row>
    <row r="73" spans="1:3" s="133" customFormat="1" ht="33.75" customHeight="1">
      <c r="A73" s="134" t="s">
        <v>462</v>
      </c>
      <c r="B73" s="138" t="s">
        <v>152</v>
      </c>
      <c r="C73" s="136" t="s">
        <v>185</v>
      </c>
    </row>
    <row r="74" spans="1:3" s="133" customFormat="1" ht="18.75" customHeight="1">
      <c r="A74" s="134" t="s">
        <v>462</v>
      </c>
      <c r="B74" s="138" t="s">
        <v>159</v>
      </c>
      <c r="C74" s="136" t="s">
        <v>130</v>
      </c>
    </row>
    <row r="75" spans="1:3" s="133" customFormat="1" ht="15">
      <c r="A75" s="134" t="s">
        <v>462</v>
      </c>
      <c r="B75" s="138" t="s">
        <v>160</v>
      </c>
      <c r="C75" s="136" t="s">
        <v>417</v>
      </c>
    </row>
    <row r="76" spans="1:3" s="133" customFormat="1" ht="61.5" customHeight="1">
      <c r="A76" s="134" t="s">
        <v>462</v>
      </c>
      <c r="B76" s="138" t="s">
        <v>275</v>
      </c>
      <c r="C76" s="136" t="s">
        <v>276</v>
      </c>
    </row>
    <row r="77" spans="1:3" s="133" customFormat="1" ht="31.5" customHeight="1">
      <c r="A77" s="134" t="s">
        <v>462</v>
      </c>
      <c r="B77" s="138" t="s">
        <v>463</v>
      </c>
      <c r="C77" s="136" t="s">
        <v>464</v>
      </c>
    </row>
    <row r="78" spans="1:3" s="133" customFormat="1" ht="21.75" customHeight="1">
      <c r="A78" s="134" t="s">
        <v>462</v>
      </c>
      <c r="B78" s="137" t="s">
        <v>488</v>
      </c>
      <c r="C78" s="136" t="s">
        <v>461</v>
      </c>
    </row>
    <row r="79" spans="1:3" s="133" customFormat="1" ht="79.5" customHeight="1">
      <c r="A79" s="134" t="s">
        <v>462</v>
      </c>
      <c r="B79" s="135" t="s">
        <v>167</v>
      </c>
      <c r="C79" s="139" t="s">
        <v>170</v>
      </c>
    </row>
    <row r="80" spans="1:3" s="133" customFormat="1" ht="35.25" customHeight="1">
      <c r="A80" s="134" t="s">
        <v>462</v>
      </c>
      <c r="B80" s="135" t="s">
        <v>490</v>
      </c>
      <c r="C80" s="139" t="s">
        <v>491</v>
      </c>
    </row>
    <row r="81" spans="1:3" s="133" customFormat="1" ht="30">
      <c r="A81" s="134" t="s">
        <v>462</v>
      </c>
      <c r="B81" s="135" t="s">
        <v>492</v>
      </c>
      <c r="C81" s="139" t="s">
        <v>493</v>
      </c>
    </row>
    <row r="82" spans="1:3" s="133" customFormat="1" ht="35.25" customHeight="1">
      <c r="A82" s="134" t="s">
        <v>462</v>
      </c>
      <c r="B82" s="135" t="s">
        <v>494</v>
      </c>
      <c r="C82" s="139" t="s">
        <v>500</v>
      </c>
    </row>
    <row r="83" spans="1:3" s="133" customFormat="1" ht="33" customHeight="1">
      <c r="A83" s="134" t="s">
        <v>462</v>
      </c>
      <c r="B83" s="135" t="s">
        <v>171</v>
      </c>
      <c r="C83" s="139" t="s">
        <v>172</v>
      </c>
    </row>
    <row r="84" spans="1:3" s="133" customFormat="1" ht="33.75" customHeight="1">
      <c r="A84" s="132">
        <v>133</v>
      </c>
      <c r="B84" s="131"/>
      <c r="C84" s="132" t="s">
        <v>398</v>
      </c>
    </row>
    <row r="85" spans="1:3" s="133" customFormat="1" ht="32.25" customHeight="1">
      <c r="A85" s="134" t="s">
        <v>402</v>
      </c>
      <c r="B85" s="135" t="s">
        <v>480</v>
      </c>
      <c r="C85" s="136" t="s">
        <v>481</v>
      </c>
    </row>
    <row r="86" spans="1:3" s="133" customFormat="1" ht="21" customHeight="1">
      <c r="A86" s="134" t="s">
        <v>402</v>
      </c>
      <c r="B86" s="135" t="s">
        <v>482</v>
      </c>
      <c r="C86" s="136" t="s">
        <v>483</v>
      </c>
    </row>
    <row r="87" spans="1:3" s="133" customFormat="1" ht="65.25" customHeight="1">
      <c r="A87" s="134" t="s">
        <v>402</v>
      </c>
      <c r="B87" s="135" t="s">
        <v>476</v>
      </c>
      <c r="C87" s="136" t="s">
        <v>477</v>
      </c>
    </row>
    <row r="88" spans="1:3" s="133" customFormat="1" ht="45" customHeight="1">
      <c r="A88" s="134" t="s">
        <v>402</v>
      </c>
      <c r="B88" s="135" t="s">
        <v>478</v>
      </c>
      <c r="C88" s="136" t="s">
        <v>479</v>
      </c>
    </row>
    <row r="89" spans="1:3" s="133" customFormat="1" ht="33.75" customHeight="1">
      <c r="A89" s="134" t="s">
        <v>402</v>
      </c>
      <c r="B89" s="137" t="s">
        <v>136</v>
      </c>
      <c r="C89" s="136" t="s">
        <v>459</v>
      </c>
    </row>
    <row r="90" spans="1:3" s="133" customFormat="1" ht="21" customHeight="1">
      <c r="A90" s="134" t="s">
        <v>402</v>
      </c>
      <c r="B90" s="137" t="s">
        <v>137</v>
      </c>
      <c r="C90" s="136" t="s">
        <v>460</v>
      </c>
    </row>
    <row r="91" spans="1:3" s="133" customFormat="1" ht="20.25" customHeight="1">
      <c r="A91" s="134" t="s">
        <v>402</v>
      </c>
      <c r="B91" s="137" t="s">
        <v>138</v>
      </c>
      <c r="C91" s="136" t="s">
        <v>195</v>
      </c>
    </row>
    <row r="92" spans="1:3" s="133" customFormat="1" ht="33.75" customHeight="1">
      <c r="A92" s="134" t="s">
        <v>402</v>
      </c>
      <c r="B92" s="138" t="s">
        <v>463</v>
      </c>
      <c r="C92" s="136" t="s">
        <v>464</v>
      </c>
    </row>
    <row r="93" spans="1:3" s="133" customFormat="1" ht="36" customHeight="1">
      <c r="A93" s="134" t="s">
        <v>402</v>
      </c>
      <c r="B93" s="135" t="s">
        <v>171</v>
      </c>
      <c r="C93" s="139" t="s">
        <v>172</v>
      </c>
    </row>
    <row r="94" spans="1:3" s="133" customFormat="1" ht="31.5" customHeight="1">
      <c r="A94" s="132">
        <v>163</v>
      </c>
      <c r="B94" s="131"/>
      <c r="C94" s="132" t="s">
        <v>340</v>
      </c>
    </row>
    <row r="95" spans="1:3" s="133" customFormat="1" ht="33" customHeight="1">
      <c r="A95" s="134" t="s">
        <v>404</v>
      </c>
      <c r="B95" s="137" t="s">
        <v>6</v>
      </c>
      <c r="C95" s="136" t="s">
        <v>196</v>
      </c>
    </row>
    <row r="96" spans="1:3" s="133" customFormat="1" ht="48" customHeight="1">
      <c r="A96" s="134" t="s">
        <v>404</v>
      </c>
      <c r="B96" s="137" t="s">
        <v>405</v>
      </c>
      <c r="C96" s="136" t="s">
        <v>197</v>
      </c>
    </row>
    <row r="97" spans="1:3" s="133" customFormat="1" ht="63.75" customHeight="1">
      <c r="A97" s="134" t="s">
        <v>404</v>
      </c>
      <c r="B97" s="114" t="s">
        <v>540</v>
      </c>
      <c r="C97" s="113" t="s">
        <v>225</v>
      </c>
    </row>
    <row r="98" spans="1:3" s="133" customFormat="1" ht="62.25" customHeight="1">
      <c r="A98" s="134" t="s">
        <v>404</v>
      </c>
      <c r="B98" s="137" t="s">
        <v>406</v>
      </c>
      <c r="C98" s="136" t="s">
        <v>501</v>
      </c>
    </row>
    <row r="99" spans="1:3" s="133" customFormat="1" ht="62.25" customHeight="1">
      <c r="A99" s="199" t="s">
        <v>404</v>
      </c>
      <c r="B99" s="200" t="s">
        <v>407</v>
      </c>
      <c r="C99" s="201" t="s">
        <v>502</v>
      </c>
    </row>
    <row r="100" spans="1:3" s="133" customFormat="1" ht="92.25" customHeight="1">
      <c r="A100" s="114">
        <v>163</v>
      </c>
      <c r="B100" s="207" t="s">
        <v>111</v>
      </c>
      <c r="C100" s="169" t="s">
        <v>112</v>
      </c>
    </row>
    <row r="101" spans="1:3" s="133" customFormat="1" ht="75.75" customHeight="1">
      <c r="A101" s="114">
        <v>163</v>
      </c>
      <c r="B101" s="207" t="s">
        <v>113</v>
      </c>
      <c r="C101" s="169" t="s">
        <v>114</v>
      </c>
    </row>
    <row r="102" spans="1:3" s="133" customFormat="1" ht="121.5" customHeight="1">
      <c r="A102" s="114">
        <v>163</v>
      </c>
      <c r="B102" s="207" t="s">
        <v>115</v>
      </c>
      <c r="C102" s="169" t="s">
        <v>116</v>
      </c>
    </row>
    <row r="103" spans="1:3" s="133" customFormat="1" ht="45">
      <c r="A103" s="202" t="s">
        <v>404</v>
      </c>
      <c r="B103" s="203" t="s">
        <v>408</v>
      </c>
      <c r="C103" s="204" t="s">
        <v>211</v>
      </c>
    </row>
    <row r="104" spans="1:3" s="133" customFormat="1" ht="64.5" customHeight="1">
      <c r="A104" s="134" t="s">
        <v>404</v>
      </c>
      <c r="B104" s="137" t="s">
        <v>403</v>
      </c>
      <c r="C104" s="136" t="s">
        <v>521</v>
      </c>
    </row>
    <row r="105" spans="1:3" s="133" customFormat="1" ht="32.25" customHeight="1">
      <c r="A105" s="134" t="s">
        <v>404</v>
      </c>
      <c r="B105" s="135" t="s">
        <v>480</v>
      </c>
      <c r="C105" s="136" t="s">
        <v>481</v>
      </c>
    </row>
    <row r="106" spans="1:3" s="133" customFormat="1" ht="22.5" customHeight="1">
      <c r="A106" s="134" t="s">
        <v>404</v>
      </c>
      <c r="B106" s="135" t="s">
        <v>482</v>
      </c>
      <c r="C106" s="136" t="s">
        <v>483</v>
      </c>
    </row>
    <row r="107" spans="1:3" s="133" customFormat="1" ht="33" customHeight="1">
      <c r="A107" s="134" t="s">
        <v>404</v>
      </c>
      <c r="B107" s="135" t="s">
        <v>409</v>
      </c>
      <c r="C107" s="136" t="s">
        <v>212</v>
      </c>
    </row>
    <row r="108" spans="1:3" s="133" customFormat="1" ht="79.5" customHeight="1">
      <c r="A108" s="134" t="s">
        <v>404</v>
      </c>
      <c r="B108" s="137" t="s">
        <v>522</v>
      </c>
      <c r="C108" s="136" t="s">
        <v>523</v>
      </c>
    </row>
    <row r="109" spans="1:3" s="133" customFormat="1" ht="50.25" customHeight="1">
      <c r="A109" s="134" t="s">
        <v>404</v>
      </c>
      <c r="B109" s="48" t="s">
        <v>259</v>
      </c>
      <c r="C109" s="49" t="s">
        <v>226</v>
      </c>
    </row>
    <row r="110" spans="1:3" s="133" customFormat="1" ht="48.75" customHeight="1">
      <c r="A110" s="199" t="s">
        <v>404</v>
      </c>
      <c r="B110" s="200" t="s">
        <v>410</v>
      </c>
      <c r="C110" s="201" t="s">
        <v>526</v>
      </c>
    </row>
    <row r="111" spans="1:3" s="133" customFormat="1" ht="77.25" customHeight="1">
      <c r="A111" s="199">
        <v>163</v>
      </c>
      <c r="B111" s="208" t="s">
        <v>117</v>
      </c>
      <c r="C111" s="209" t="s">
        <v>118</v>
      </c>
    </row>
    <row r="112" spans="1:3" s="133" customFormat="1" ht="50.25" customHeight="1">
      <c r="A112" s="199">
        <v>163</v>
      </c>
      <c r="B112" s="208" t="s">
        <v>119</v>
      </c>
      <c r="C112" s="209" t="s">
        <v>120</v>
      </c>
    </row>
    <row r="113" spans="1:3" s="133" customFormat="1" ht="96.75" customHeight="1">
      <c r="A113" s="134">
        <v>163</v>
      </c>
      <c r="B113" s="135" t="s">
        <v>121</v>
      </c>
      <c r="C113" s="169" t="s">
        <v>122</v>
      </c>
    </row>
    <row r="114" spans="1:3" s="133" customFormat="1" ht="64.5" customHeight="1">
      <c r="A114" s="202" t="s">
        <v>404</v>
      </c>
      <c r="B114" s="205" t="s">
        <v>476</v>
      </c>
      <c r="C114" s="204" t="s">
        <v>477</v>
      </c>
    </row>
    <row r="115" spans="1:3" s="133" customFormat="1" ht="49.5" customHeight="1">
      <c r="A115" s="134" t="s">
        <v>404</v>
      </c>
      <c r="B115" s="135" t="s">
        <v>478</v>
      </c>
      <c r="C115" s="136" t="s">
        <v>479</v>
      </c>
    </row>
    <row r="116" spans="1:3" s="133" customFormat="1" ht="35.25" customHeight="1">
      <c r="A116" s="134" t="s">
        <v>404</v>
      </c>
      <c r="B116" s="137" t="s">
        <v>136</v>
      </c>
      <c r="C116" s="136" t="s">
        <v>459</v>
      </c>
    </row>
    <row r="117" spans="1:3" s="133" customFormat="1" ht="21" customHeight="1">
      <c r="A117" s="134" t="s">
        <v>404</v>
      </c>
      <c r="B117" s="137" t="s">
        <v>137</v>
      </c>
      <c r="C117" s="136" t="s">
        <v>460</v>
      </c>
    </row>
    <row r="118" spans="1:3" s="133" customFormat="1" ht="21.75" customHeight="1">
      <c r="A118" s="134" t="s">
        <v>404</v>
      </c>
      <c r="B118" s="137" t="s">
        <v>138</v>
      </c>
      <c r="C118" s="136" t="s">
        <v>195</v>
      </c>
    </row>
    <row r="119" spans="1:3" s="133" customFormat="1" ht="35.25" customHeight="1">
      <c r="A119" s="134" t="s">
        <v>404</v>
      </c>
      <c r="B119" s="138" t="s">
        <v>140</v>
      </c>
      <c r="C119" s="136" t="s">
        <v>274</v>
      </c>
    </row>
    <row r="120" spans="1:3" s="133" customFormat="1" ht="32.25" customHeight="1">
      <c r="A120" s="134">
        <v>163</v>
      </c>
      <c r="B120" s="138" t="s">
        <v>249</v>
      </c>
      <c r="C120" s="136" t="s">
        <v>277</v>
      </c>
    </row>
    <row r="121" spans="1:3" s="133" customFormat="1" ht="21" customHeight="1">
      <c r="A121" s="134" t="s">
        <v>404</v>
      </c>
      <c r="B121" s="138" t="s">
        <v>147</v>
      </c>
      <c r="C121" s="136" t="s">
        <v>394</v>
      </c>
    </row>
    <row r="122" spans="1:3" s="133" customFormat="1" ht="35.25" customHeight="1">
      <c r="A122" s="134" t="s">
        <v>404</v>
      </c>
      <c r="B122" s="138" t="s">
        <v>148</v>
      </c>
      <c r="C122" s="136" t="s">
        <v>389</v>
      </c>
    </row>
    <row r="123" spans="1:3" s="133" customFormat="1" ht="33.75" customHeight="1">
      <c r="A123" s="134" t="s">
        <v>404</v>
      </c>
      <c r="B123" s="138" t="s">
        <v>152</v>
      </c>
      <c r="C123" s="136" t="s">
        <v>185</v>
      </c>
    </row>
    <row r="124" spans="1:3" s="133" customFormat="1" ht="61.5" customHeight="1">
      <c r="A124" s="134" t="s">
        <v>404</v>
      </c>
      <c r="B124" s="138" t="s">
        <v>153</v>
      </c>
      <c r="C124" s="136" t="s">
        <v>397</v>
      </c>
    </row>
    <row r="125" spans="1:3" s="133" customFormat="1" ht="34.5" customHeight="1">
      <c r="A125" s="134" t="s">
        <v>404</v>
      </c>
      <c r="B125" s="138" t="s">
        <v>385</v>
      </c>
      <c r="C125" s="136" t="s">
        <v>487</v>
      </c>
    </row>
    <row r="126" spans="1:3" s="133" customFormat="1" ht="61.5" customHeight="1">
      <c r="A126" s="134" t="s">
        <v>404</v>
      </c>
      <c r="B126" s="114" t="s">
        <v>527</v>
      </c>
      <c r="C126" s="136" t="s">
        <v>278</v>
      </c>
    </row>
    <row r="127" spans="1:3" s="133" customFormat="1" ht="21" customHeight="1">
      <c r="A127" s="134" t="s">
        <v>404</v>
      </c>
      <c r="B127" s="138" t="s">
        <v>160</v>
      </c>
      <c r="C127" s="136" t="s">
        <v>417</v>
      </c>
    </row>
    <row r="128" spans="1:3" s="133" customFormat="1" ht="30">
      <c r="A128" s="134" t="s">
        <v>404</v>
      </c>
      <c r="B128" s="138" t="s">
        <v>463</v>
      </c>
      <c r="C128" s="136" t="s">
        <v>464</v>
      </c>
    </row>
    <row r="129" spans="1:3" s="133" customFormat="1" ht="20.25" customHeight="1">
      <c r="A129" s="134" t="s">
        <v>404</v>
      </c>
      <c r="B129" s="137" t="s">
        <v>488</v>
      </c>
      <c r="C129" s="136" t="s">
        <v>461</v>
      </c>
    </row>
    <row r="130" spans="1:3" s="133" customFormat="1" ht="36.75" customHeight="1">
      <c r="A130" s="134" t="s">
        <v>404</v>
      </c>
      <c r="B130" s="135" t="s">
        <v>171</v>
      </c>
      <c r="C130" s="139" t="s">
        <v>172</v>
      </c>
    </row>
    <row r="131" spans="1:3" s="133" customFormat="1" ht="21" customHeight="1">
      <c r="A131" s="132">
        <v>831</v>
      </c>
      <c r="B131" s="131"/>
      <c r="C131" s="132" t="s">
        <v>213</v>
      </c>
    </row>
    <row r="132" spans="1:3" s="133" customFormat="1" ht="36.75" customHeight="1">
      <c r="A132" s="134" t="s">
        <v>411</v>
      </c>
      <c r="B132" s="137" t="s">
        <v>136</v>
      </c>
      <c r="C132" s="136" t="s">
        <v>459</v>
      </c>
    </row>
    <row r="133" spans="1:3" s="133" customFormat="1" ht="21.75" customHeight="1">
      <c r="A133" s="134" t="s">
        <v>411</v>
      </c>
      <c r="B133" s="137" t="s">
        <v>137</v>
      </c>
      <c r="C133" s="136" t="s">
        <v>460</v>
      </c>
    </row>
    <row r="134" spans="1:3" s="133" customFormat="1" ht="19.5" customHeight="1">
      <c r="A134" s="134" t="s">
        <v>411</v>
      </c>
      <c r="B134" s="137" t="s">
        <v>138</v>
      </c>
      <c r="C134" s="136" t="s">
        <v>195</v>
      </c>
    </row>
    <row r="135" spans="1:3" s="133" customFormat="1" ht="23.25" customHeight="1">
      <c r="A135" s="130" t="s">
        <v>528</v>
      </c>
      <c r="B135" s="131"/>
      <c r="C135" s="132" t="s">
        <v>186</v>
      </c>
    </row>
    <row r="136" spans="1:3" s="133" customFormat="1" ht="34.5" customHeight="1">
      <c r="A136" s="138" t="s">
        <v>528</v>
      </c>
      <c r="B136" s="135" t="s">
        <v>480</v>
      </c>
      <c r="C136" s="136" t="s">
        <v>481</v>
      </c>
    </row>
    <row r="137" spans="1:3" s="133" customFormat="1" ht="23.25" customHeight="1">
      <c r="A137" s="138" t="s">
        <v>528</v>
      </c>
      <c r="B137" s="135" t="s">
        <v>482</v>
      </c>
      <c r="C137" s="136" t="s">
        <v>483</v>
      </c>
    </row>
    <row r="138" spans="1:3" s="133" customFormat="1" ht="63.75" customHeight="1">
      <c r="A138" s="138" t="s">
        <v>528</v>
      </c>
      <c r="B138" s="135" t="s">
        <v>476</v>
      </c>
      <c r="C138" s="136" t="s">
        <v>477</v>
      </c>
    </row>
    <row r="139" spans="1:3" s="133" customFormat="1" ht="48" customHeight="1">
      <c r="A139" s="138" t="s">
        <v>528</v>
      </c>
      <c r="B139" s="135" t="s">
        <v>478</v>
      </c>
      <c r="C139" s="136" t="s">
        <v>479</v>
      </c>
    </row>
    <row r="140" spans="1:3" s="133" customFormat="1" ht="34.5" customHeight="1">
      <c r="A140" s="138" t="s">
        <v>528</v>
      </c>
      <c r="B140" s="137" t="s">
        <v>136</v>
      </c>
      <c r="C140" s="136" t="s">
        <v>459</v>
      </c>
    </row>
    <row r="141" spans="1:3" s="133" customFormat="1" ht="21" customHeight="1">
      <c r="A141" s="138" t="s">
        <v>528</v>
      </c>
      <c r="B141" s="137" t="s">
        <v>137</v>
      </c>
      <c r="C141" s="136" t="s">
        <v>460</v>
      </c>
    </row>
    <row r="142" spans="1:3" s="133" customFormat="1" ht="20.25" customHeight="1">
      <c r="A142" s="138" t="s">
        <v>528</v>
      </c>
      <c r="B142" s="137" t="s">
        <v>138</v>
      </c>
      <c r="C142" s="136" t="s">
        <v>195</v>
      </c>
    </row>
    <row r="143" spans="1:3" s="133" customFormat="1" ht="33.75" customHeight="1">
      <c r="A143" s="138" t="s">
        <v>528</v>
      </c>
      <c r="B143" s="138" t="s">
        <v>140</v>
      </c>
      <c r="C143" s="136" t="s">
        <v>274</v>
      </c>
    </row>
    <row r="144" spans="1:3" s="133" customFormat="1" ht="21" customHeight="1">
      <c r="A144" s="138" t="s">
        <v>528</v>
      </c>
      <c r="B144" s="138" t="s">
        <v>147</v>
      </c>
      <c r="C144" s="136" t="s">
        <v>394</v>
      </c>
    </row>
    <row r="145" spans="1:3" s="133" customFormat="1" ht="30">
      <c r="A145" s="138" t="s">
        <v>528</v>
      </c>
      <c r="B145" s="138" t="s">
        <v>148</v>
      </c>
      <c r="C145" s="136" t="s">
        <v>389</v>
      </c>
    </row>
    <row r="146" spans="1:3" s="133" customFormat="1" ht="19.5" customHeight="1">
      <c r="A146" s="138" t="s">
        <v>528</v>
      </c>
      <c r="B146" s="138" t="s">
        <v>159</v>
      </c>
      <c r="C146" s="136" t="s">
        <v>130</v>
      </c>
    </row>
    <row r="147" spans="1:3" s="133" customFormat="1" ht="15">
      <c r="A147" s="138" t="s">
        <v>528</v>
      </c>
      <c r="B147" s="138" t="s">
        <v>160</v>
      </c>
      <c r="C147" s="136" t="s">
        <v>417</v>
      </c>
    </row>
    <row r="148" spans="1:3" s="133" customFormat="1" ht="36" customHeight="1">
      <c r="A148" s="138" t="s">
        <v>528</v>
      </c>
      <c r="B148" s="138" t="s">
        <v>446</v>
      </c>
      <c r="C148" s="136" t="s">
        <v>390</v>
      </c>
    </row>
    <row r="149" spans="1:3" s="133" customFormat="1" ht="31.5" customHeight="1">
      <c r="A149" s="138">
        <v>856</v>
      </c>
      <c r="B149" s="138" t="s">
        <v>123</v>
      </c>
      <c r="C149" s="136" t="s">
        <v>124</v>
      </c>
    </row>
    <row r="150" spans="1:3" s="133" customFormat="1" ht="30">
      <c r="A150" s="138" t="s">
        <v>528</v>
      </c>
      <c r="B150" s="138" t="s">
        <v>463</v>
      </c>
      <c r="C150" s="136" t="s">
        <v>464</v>
      </c>
    </row>
    <row r="151" spans="1:3" s="133" customFormat="1" ht="19.5" customHeight="1">
      <c r="A151" s="138" t="s">
        <v>528</v>
      </c>
      <c r="B151" s="138" t="s">
        <v>160</v>
      </c>
      <c r="C151" s="136" t="s">
        <v>417</v>
      </c>
    </row>
    <row r="152" spans="1:3" s="133" customFormat="1" ht="65.25" customHeight="1">
      <c r="A152" s="114">
        <v>856</v>
      </c>
      <c r="B152" s="114" t="s">
        <v>7</v>
      </c>
      <c r="C152" s="139" t="s">
        <v>8</v>
      </c>
    </row>
    <row r="153" spans="1:3" s="133" customFormat="1" ht="21.75" customHeight="1">
      <c r="A153" s="138" t="s">
        <v>528</v>
      </c>
      <c r="B153" s="137" t="s">
        <v>488</v>
      </c>
      <c r="C153" s="136" t="s">
        <v>461</v>
      </c>
    </row>
    <row r="154" spans="1:3" s="133" customFormat="1" ht="36.75" customHeight="1">
      <c r="A154" s="138" t="s">
        <v>528</v>
      </c>
      <c r="B154" s="135" t="s">
        <v>171</v>
      </c>
      <c r="C154" s="139" t="s">
        <v>172</v>
      </c>
    </row>
    <row r="155" spans="1:3" s="133" customFormat="1" ht="19.5" customHeight="1">
      <c r="A155" s="130" t="s">
        <v>214</v>
      </c>
      <c r="B155" s="131"/>
      <c r="C155" s="132" t="s">
        <v>529</v>
      </c>
    </row>
    <row r="156" spans="1:3" s="133" customFormat="1" ht="33" customHeight="1">
      <c r="A156" s="134" t="s">
        <v>214</v>
      </c>
      <c r="B156" s="135" t="s">
        <v>480</v>
      </c>
      <c r="C156" s="136" t="s">
        <v>481</v>
      </c>
    </row>
    <row r="157" spans="1:3" s="133" customFormat="1" ht="23.25" customHeight="1">
      <c r="A157" s="134" t="s">
        <v>214</v>
      </c>
      <c r="B157" s="135" t="s">
        <v>482</v>
      </c>
      <c r="C157" s="136" t="s">
        <v>483</v>
      </c>
    </row>
    <row r="158" spans="1:3" s="133" customFormat="1" ht="63.75" customHeight="1">
      <c r="A158" s="134" t="s">
        <v>214</v>
      </c>
      <c r="B158" s="135" t="s">
        <v>476</v>
      </c>
      <c r="C158" s="136" t="s">
        <v>477</v>
      </c>
    </row>
    <row r="159" spans="1:3" s="133" customFormat="1" ht="46.5" customHeight="1">
      <c r="A159" s="134" t="s">
        <v>214</v>
      </c>
      <c r="B159" s="135" t="s">
        <v>478</v>
      </c>
      <c r="C159" s="136" t="s">
        <v>479</v>
      </c>
    </row>
    <row r="160" spans="1:3" s="133" customFormat="1" ht="36.75" customHeight="1">
      <c r="A160" s="134" t="s">
        <v>214</v>
      </c>
      <c r="B160" s="137" t="s">
        <v>136</v>
      </c>
      <c r="C160" s="136" t="s">
        <v>459</v>
      </c>
    </row>
    <row r="161" spans="1:3" s="133" customFormat="1" ht="21.75" customHeight="1">
      <c r="A161" s="134" t="s">
        <v>214</v>
      </c>
      <c r="B161" s="137" t="s">
        <v>137</v>
      </c>
      <c r="C161" s="136" t="s">
        <v>460</v>
      </c>
    </row>
    <row r="162" spans="1:3" s="133" customFormat="1" ht="15">
      <c r="A162" s="134" t="s">
        <v>214</v>
      </c>
      <c r="B162" s="137" t="s">
        <v>138</v>
      </c>
      <c r="C162" s="136" t="s">
        <v>187</v>
      </c>
    </row>
    <row r="163" spans="1:3" s="133" customFormat="1" ht="34.5" customHeight="1">
      <c r="A163" s="134" t="s">
        <v>214</v>
      </c>
      <c r="B163" s="138" t="s">
        <v>140</v>
      </c>
      <c r="C163" s="136" t="s">
        <v>274</v>
      </c>
    </row>
    <row r="164" spans="1:3" s="133" customFormat="1" ht="33" customHeight="1">
      <c r="A164" s="134" t="s">
        <v>214</v>
      </c>
      <c r="B164" s="138" t="s">
        <v>101</v>
      </c>
      <c r="C164" s="136" t="s">
        <v>102</v>
      </c>
    </row>
    <row r="165" spans="1:3" s="133" customFormat="1" ht="31.5" customHeight="1">
      <c r="A165" s="134" t="s">
        <v>214</v>
      </c>
      <c r="B165" s="138" t="s">
        <v>249</v>
      </c>
      <c r="C165" s="136" t="s">
        <v>277</v>
      </c>
    </row>
    <row r="166" spans="1:3" s="133" customFormat="1" ht="21" customHeight="1">
      <c r="A166" s="134" t="s">
        <v>214</v>
      </c>
      <c r="B166" s="138" t="s">
        <v>147</v>
      </c>
      <c r="C166" s="136" t="s">
        <v>394</v>
      </c>
    </row>
    <row r="167" spans="1:3" s="133" customFormat="1" ht="32.25" customHeight="1">
      <c r="A167" s="134" t="s">
        <v>214</v>
      </c>
      <c r="B167" s="138" t="s">
        <v>148</v>
      </c>
      <c r="C167" s="136" t="s">
        <v>389</v>
      </c>
    </row>
    <row r="168" spans="1:3" s="133" customFormat="1" ht="35.25" customHeight="1">
      <c r="A168" s="134" t="s">
        <v>214</v>
      </c>
      <c r="B168" s="138" t="s">
        <v>151</v>
      </c>
      <c r="C168" s="136" t="s">
        <v>165</v>
      </c>
    </row>
    <row r="169" spans="1:3" s="133" customFormat="1" ht="63.75" customHeight="1">
      <c r="A169" s="134" t="s">
        <v>214</v>
      </c>
      <c r="B169" s="138" t="s">
        <v>155</v>
      </c>
      <c r="C169" s="136" t="s">
        <v>280</v>
      </c>
    </row>
    <row r="170" spans="1:3" s="133" customFormat="1" ht="18" customHeight="1">
      <c r="A170" s="134" t="s">
        <v>214</v>
      </c>
      <c r="B170" s="138" t="s">
        <v>159</v>
      </c>
      <c r="C170" s="136" t="s">
        <v>130</v>
      </c>
    </row>
    <row r="171" spans="1:3" s="133" customFormat="1" ht="18" customHeight="1">
      <c r="A171" s="134" t="s">
        <v>214</v>
      </c>
      <c r="B171" s="138" t="s">
        <v>160</v>
      </c>
      <c r="C171" s="136" t="s">
        <v>417</v>
      </c>
    </row>
    <row r="172" spans="1:3" s="133" customFormat="1" ht="32.25" customHeight="1">
      <c r="A172" s="134" t="s">
        <v>214</v>
      </c>
      <c r="B172" s="138" t="s">
        <v>63</v>
      </c>
      <c r="C172" s="136" t="s">
        <v>64</v>
      </c>
    </row>
    <row r="173" spans="1:3" s="133" customFormat="1" ht="30">
      <c r="A173" s="134" t="s">
        <v>214</v>
      </c>
      <c r="B173" s="138" t="s">
        <v>463</v>
      </c>
      <c r="C173" s="136" t="s">
        <v>464</v>
      </c>
    </row>
    <row r="174" spans="1:3" s="133" customFormat="1" ht="34.5" customHeight="1">
      <c r="A174" s="134" t="s">
        <v>214</v>
      </c>
      <c r="B174" s="135" t="s">
        <v>171</v>
      </c>
      <c r="C174" s="139" t="s">
        <v>172</v>
      </c>
    </row>
    <row r="175" spans="1:3" s="133" customFormat="1" ht="32.25" customHeight="1">
      <c r="A175" s="130" t="s">
        <v>215</v>
      </c>
      <c r="B175" s="131"/>
      <c r="C175" s="132" t="s">
        <v>530</v>
      </c>
    </row>
    <row r="176" spans="1:3" s="133" customFormat="1" ht="35.25" customHeight="1">
      <c r="A176" s="134" t="s">
        <v>215</v>
      </c>
      <c r="B176" s="135" t="s">
        <v>480</v>
      </c>
      <c r="C176" s="136" t="s">
        <v>481</v>
      </c>
    </row>
    <row r="177" spans="1:3" s="133" customFormat="1" ht="23.25" customHeight="1">
      <c r="A177" s="134" t="s">
        <v>215</v>
      </c>
      <c r="B177" s="135" t="s">
        <v>482</v>
      </c>
      <c r="C177" s="136" t="s">
        <v>483</v>
      </c>
    </row>
    <row r="178" spans="1:3" s="133" customFormat="1" ht="63" customHeight="1">
      <c r="A178" s="134" t="s">
        <v>215</v>
      </c>
      <c r="B178" s="135" t="s">
        <v>476</v>
      </c>
      <c r="C178" s="136" t="s">
        <v>477</v>
      </c>
    </row>
    <row r="179" spans="1:3" s="133" customFormat="1" ht="48.75" customHeight="1">
      <c r="A179" s="134" t="s">
        <v>215</v>
      </c>
      <c r="B179" s="135" t="s">
        <v>478</v>
      </c>
      <c r="C179" s="136" t="s">
        <v>479</v>
      </c>
    </row>
    <row r="180" spans="1:3" s="133" customFormat="1" ht="34.5" customHeight="1">
      <c r="A180" s="134" t="s">
        <v>215</v>
      </c>
      <c r="B180" s="137" t="s">
        <v>136</v>
      </c>
      <c r="C180" s="136" t="s">
        <v>459</v>
      </c>
    </row>
    <row r="181" spans="1:3" s="133" customFormat="1" ht="21.75" customHeight="1">
      <c r="A181" s="134" t="s">
        <v>215</v>
      </c>
      <c r="B181" s="137" t="s">
        <v>137</v>
      </c>
      <c r="C181" s="136" t="s">
        <v>460</v>
      </c>
    </row>
    <row r="182" spans="1:3" s="133" customFormat="1" ht="20.25" customHeight="1">
      <c r="A182" s="134" t="s">
        <v>215</v>
      </c>
      <c r="B182" s="137" t="s">
        <v>138</v>
      </c>
      <c r="C182" s="136" t="s">
        <v>187</v>
      </c>
    </row>
    <row r="183" spans="1:3" s="133" customFormat="1" ht="31.5" customHeight="1">
      <c r="A183" s="134" t="s">
        <v>215</v>
      </c>
      <c r="B183" s="138" t="s">
        <v>140</v>
      </c>
      <c r="C183" s="136" t="s">
        <v>274</v>
      </c>
    </row>
    <row r="184" spans="1:3" s="133" customFormat="1" ht="15">
      <c r="A184" s="134" t="s">
        <v>215</v>
      </c>
      <c r="B184" s="138" t="s">
        <v>147</v>
      </c>
      <c r="C184" s="136" t="s">
        <v>394</v>
      </c>
    </row>
    <row r="185" spans="1:3" s="133" customFormat="1" ht="15">
      <c r="A185" s="134" t="s">
        <v>215</v>
      </c>
      <c r="B185" s="138" t="s">
        <v>160</v>
      </c>
      <c r="C185" s="136" t="s">
        <v>417</v>
      </c>
    </row>
    <row r="186" spans="1:3" s="133" customFormat="1" ht="30">
      <c r="A186" s="134" t="s">
        <v>215</v>
      </c>
      <c r="B186" s="138" t="s">
        <v>463</v>
      </c>
      <c r="C186" s="136" t="s">
        <v>464</v>
      </c>
    </row>
    <row r="187" spans="1:3" s="133" customFormat="1" ht="36" customHeight="1">
      <c r="A187" s="134" t="s">
        <v>215</v>
      </c>
      <c r="B187" s="135" t="s">
        <v>171</v>
      </c>
      <c r="C187" s="139" t="s">
        <v>172</v>
      </c>
    </row>
    <row r="188" spans="1:3" s="133" customFormat="1" ht="21" customHeight="1">
      <c r="A188" s="130" t="s">
        <v>216</v>
      </c>
      <c r="B188" s="131"/>
      <c r="C188" s="132" t="s">
        <v>217</v>
      </c>
    </row>
    <row r="189" spans="1:3" s="133" customFormat="1" ht="62.25" customHeight="1">
      <c r="A189" s="134" t="s">
        <v>216</v>
      </c>
      <c r="B189" s="135" t="s">
        <v>476</v>
      </c>
      <c r="C189" s="136" t="s">
        <v>477</v>
      </c>
    </row>
    <row r="190" spans="1:3" s="133" customFormat="1" ht="48" customHeight="1">
      <c r="A190" s="134" t="s">
        <v>216</v>
      </c>
      <c r="B190" s="135" t="s">
        <v>478</v>
      </c>
      <c r="C190" s="136" t="s">
        <v>479</v>
      </c>
    </row>
    <row r="191" spans="1:3" s="133" customFormat="1" ht="36" customHeight="1">
      <c r="A191" s="134" t="s">
        <v>216</v>
      </c>
      <c r="B191" s="137" t="s">
        <v>136</v>
      </c>
      <c r="C191" s="136" t="s">
        <v>459</v>
      </c>
    </row>
    <row r="192" spans="1:3" s="133" customFormat="1" ht="22.5" customHeight="1">
      <c r="A192" s="134" t="s">
        <v>216</v>
      </c>
      <c r="B192" s="137" t="s">
        <v>137</v>
      </c>
      <c r="C192" s="136" t="s">
        <v>460</v>
      </c>
    </row>
    <row r="193" spans="1:3" s="133" customFormat="1" ht="28.5">
      <c r="A193" s="130" t="s">
        <v>399</v>
      </c>
      <c r="B193" s="131"/>
      <c r="C193" s="132" t="s">
        <v>252</v>
      </c>
    </row>
    <row r="194" spans="1:3" s="133" customFormat="1" ht="30" customHeight="1">
      <c r="A194" s="134" t="s">
        <v>399</v>
      </c>
      <c r="B194" s="135" t="s">
        <v>480</v>
      </c>
      <c r="C194" s="136" t="s">
        <v>481</v>
      </c>
    </row>
    <row r="195" spans="1:3" s="142" customFormat="1" ht="20.25" customHeight="1">
      <c r="A195" s="134" t="s">
        <v>399</v>
      </c>
      <c r="B195" s="135" t="s">
        <v>482</v>
      </c>
      <c r="C195" s="136" t="s">
        <v>483</v>
      </c>
    </row>
    <row r="196" spans="1:3" s="133" customFormat="1" ht="60">
      <c r="A196" s="134" t="s">
        <v>399</v>
      </c>
      <c r="B196" s="135" t="s">
        <v>476</v>
      </c>
      <c r="C196" s="136" t="s">
        <v>477</v>
      </c>
    </row>
    <row r="197" spans="1:3" s="133" customFormat="1" ht="45">
      <c r="A197" s="134" t="s">
        <v>399</v>
      </c>
      <c r="B197" s="135" t="s">
        <v>478</v>
      </c>
      <c r="C197" s="136" t="s">
        <v>479</v>
      </c>
    </row>
    <row r="198" spans="1:3" s="129" customFormat="1" ht="36.75" customHeight="1">
      <c r="A198" s="134" t="s">
        <v>399</v>
      </c>
      <c r="B198" s="137" t="s">
        <v>136</v>
      </c>
      <c r="C198" s="136" t="s">
        <v>459</v>
      </c>
    </row>
    <row r="199" spans="1:3" ht="21.75" customHeight="1">
      <c r="A199" s="134" t="s">
        <v>399</v>
      </c>
      <c r="B199" s="137" t="s">
        <v>137</v>
      </c>
      <c r="C199" s="136" t="s">
        <v>460</v>
      </c>
    </row>
    <row r="200" spans="1:3" ht="20.25" customHeight="1">
      <c r="A200" s="134" t="s">
        <v>399</v>
      </c>
      <c r="B200" s="137" t="s">
        <v>138</v>
      </c>
      <c r="C200" s="136" t="s">
        <v>187</v>
      </c>
    </row>
    <row r="201" spans="1:3" s="129" customFormat="1" ht="34.5" customHeight="1">
      <c r="A201" s="134" t="s">
        <v>399</v>
      </c>
      <c r="B201" s="138" t="s">
        <v>140</v>
      </c>
      <c r="C201" s="136" t="s">
        <v>274</v>
      </c>
    </row>
    <row r="202" spans="1:3" s="129" customFormat="1" ht="60">
      <c r="A202" s="134" t="s">
        <v>399</v>
      </c>
      <c r="B202" s="138" t="s">
        <v>141</v>
      </c>
      <c r="C202" s="136" t="s">
        <v>103</v>
      </c>
    </row>
    <row r="203" spans="1:3" s="129" customFormat="1" ht="21.75" customHeight="1">
      <c r="A203" s="134" t="s">
        <v>399</v>
      </c>
      <c r="B203" s="138" t="s">
        <v>249</v>
      </c>
      <c r="C203" s="136" t="s">
        <v>250</v>
      </c>
    </row>
    <row r="204" spans="1:3" s="129" customFormat="1" ht="30">
      <c r="A204" s="134" t="s">
        <v>399</v>
      </c>
      <c r="B204" s="138" t="s">
        <v>142</v>
      </c>
      <c r="C204" s="136" t="s">
        <v>5</v>
      </c>
    </row>
    <row r="205" spans="1:3" s="129" customFormat="1" ht="30">
      <c r="A205" s="134" t="s">
        <v>399</v>
      </c>
      <c r="B205" s="134" t="s">
        <v>101</v>
      </c>
      <c r="C205" s="169" t="s">
        <v>102</v>
      </c>
    </row>
    <row r="206" spans="1:3" s="129" customFormat="1" ht="15">
      <c r="A206" s="134" t="s">
        <v>399</v>
      </c>
      <c r="B206" s="138" t="s">
        <v>147</v>
      </c>
      <c r="C206" s="136" t="s">
        <v>394</v>
      </c>
    </row>
    <row r="207" spans="1:3" s="129" customFormat="1" ht="30">
      <c r="A207" s="134" t="s">
        <v>399</v>
      </c>
      <c r="B207" s="138" t="s">
        <v>148</v>
      </c>
      <c r="C207" s="136" t="s">
        <v>389</v>
      </c>
    </row>
    <row r="208" spans="1:3" s="129" customFormat="1" ht="18" customHeight="1">
      <c r="A208" s="134" t="s">
        <v>399</v>
      </c>
      <c r="B208" s="138" t="s">
        <v>159</v>
      </c>
      <c r="C208" s="136" t="s">
        <v>130</v>
      </c>
    </row>
    <row r="209" spans="1:3" s="129" customFormat="1" ht="15">
      <c r="A209" s="134" t="s">
        <v>399</v>
      </c>
      <c r="B209" s="138" t="s">
        <v>160</v>
      </c>
      <c r="C209" s="136" t="s">
        <v>417</v>
      </c>
    </row>
    <row r="210" spans="1:3" s="129" customFormat="1" ht="30">
      <c r="A210" s="134" t="s">
        <v>399</v>
      </c>
      <c r="B210" s="138" t="s">
        <v>463</v>
      </c>
      <c r="C210" s="136" t="s">
        <v>464</v>
      </c>
    </row>
    <row r="211" spans="1:3" s="129" customFormat="1" ht="30">
      <c r="A211" s="134" t="s">
        <v>399</v>
      </c>
      <c r="B211" s="135" t="s">
        <v>494</v>
      </c>
      <c r="C211" s="139" t="s">
        <v>500</v>
      </c>
    </row>
    <row r="212" spans="1:3" s="129" customFormat="1" ht="34.5" customHeight="1">
      <c r="A212" s="134" t="s">
        <v>399</v>
      </c>
      <c r="B212" s="135" t="s">
        <v>171</v>
      </c>
      <c r="C212" s="139" t="s">
        <v>172</v>
      </c>
    </row>
    <row r="213" spans="1:3" s="129" customFormat="1" ht="44.25" customHeight="1">
      <c r="A213" s="130" t="s">
        <v>174</v>
      </c>
      <c r="B213" s="141"/>
      <c r="C213" s="132" t="s">
        <v>341</v>
      </c>
    </row>
    <row r="214" spans="1:3" s="129" customFormat="1" ht="45">
      <c r="A214" s="134" t="s">
        <v>174</v>
      </c>
      <c r="B214" s="137" t="s">
        <v>423</v>
      </c>
      <c r="C214" s="136" t="s">
        <v>424</v>
      </c>
    </row>
    <row r="215" spans="1:3" s="146" customFormat="1" ht="60">
      <c r="A215" s="134" t="s">
        <v>174</v>
      </c>
      <c r="B215" s="137" t="s">
        <v>267</v>
      </c>
      <c r="C215" s="136" t="s">
        <v>281</v>
      </c>
    </row>
    <row r="216" spans="1:3" s="146" customFormat="1" ht="15">
      <c r="A216" s="198"/>
      <c r="B216" s="192"/>
      <c r="C216" s="193"/>
    </row>
    <row r="217" spans="1:3" s="146" customFormat="1" ht="16.5">
      <c r="A217" s="111" t="s">
        <v>65</v>
      </c>
      <c r="B217" s="111"/>
      <c r="C217" s="123"/>
    </row>
    <row r="218" spans="1:3" s="146" customFormat="1" ht="16.5">
      <c r="A218" s="166" t="s">
        <v>9</v>
      </c>
      <c r="B218" s="111"/>
      <c r="C218" s="145" t="s">
        <v>66</v>
      </c>
    </row>
    <row r="219" spans="1:3" s="146" customFormat="1" ht="15">
      <c r="A219" s="129"/>
      <c r="B219" s="143"/>
      <c r="C219" s="144"/>
    </row>
    <row r="220" spans="1:3" s="146" customFormat="1" ht="15">
      <c r="A220" s="129"/>
      <c r="B220" s="143"/>
      <c r="C220" s="144"/>
    </row>
    <row r="221" spans="1:3" s="146" customFormat="1" ht="15">
      <c r="A221" s="129"/>
      <c r="B221" s="143"/>
      <c r="C221" s="144"/>
    </row>
    <row r="222" spans="1:3" s="146" customFormat="1" ht="15">
      <c r="A222" s="129"/>
      <c r="B222" s="143"/>
      <c r="C222" s="144"/>
    </row>
    <row r="223" spans="1:3" s="146" customFormat="1" ht="15">
      <c r="A223" s="129"/>
      <c r="B223" s="143"/>
      <c r="C223" s="144"/>
    </row>
    <row r="224" spans="1:3" s="146" customFormat="1" ht="15">
      <c r="A224" s="129"/>
      <c r="B224" s="143"/>
      <c r="C224" s="144"/>
    </row>
    <row r="225" spans="1:3" s="146" customFormat="1" ht="15">
      <c r="A225" s="129"/>
      <c r="B225" s="143"/>
      <c r="C225" s="144"/>
    </row>
    <row r="226" spans="1:3" s="146" customFormat="1" ht="15">
      <c r="A226" s="129"/>
      <c r="B226" s="143"/>
      <c r="C226" s="144"/>
    </row>
    <row r="227" spans="1:3" s="146" customFormat="1" ht="15">
      <c r="A227" s="129"/>
      <c r="B227" s="143"/>
      <c r="C227" s="144"/>
    </row>
    <row r="228" spans="1:3" s="146" customFormat="1" ht="15">
      <c r="A228" s="129"/>
      <c r="B228" s="143"/>
      <c r="C228" s="144"/>
    </row>
    <row r="229" spans="1:3" s="146" customFormat="1" ht="15">
      <c r="A229" s="129"/>
      <c r="B229" s="143"/>
      <c r="C229" s="144"/>
    </row>
    <row r="230" spans="1:3" s="146" customFormat="1" ht="15">
      <c r="A230" s="129"/>
      <c r="B230" s="143"/>
      <c r="C230" s="144"/>
    </row>
    <row r="231" spans="1:3" s="146" customFormat="1" ht="15">
      <c r="A231" s="129"/>
      <c r="B231" s="143"/>
      <c r="C231" s="144"/>
    </row>
    <row r="232" spans="1:3" s="146" customFormat="1" ht="15">
      <c r="A232" s="129"/>
      <c r="B232" s="143"/>
      <c r="C232" s="144"/>
    </row>
    <row r="233" spans="1:3" s="146" customFormat="1" ht="15">
      <c r="A233" s="129"/>
      <c r="B233" s="143"/>
      <c r="C233" s="144"/>
    </row>
    <row r="234" spans="2:3" s="146" customFormat="1" ht="15">
      <c r="B234" s="147"/>
      <c r="C234" s="148"/>
    </row>
    <row r="235" spans="2:3" s="146" customFormat="1" ht="15">
      <c r="B235" s="147"/>
      <c r="C235" s="148"/>
    </row>
    <row r="236" spans="2:3" s="146" customFormat="1" ht="15">
      <c r="B236" s="147"/>
      <c r="C236" s="148"/>
    </row>
    <row r="237" spans="2:3" s="146" customFormat="1" ht="15">
      <c r="B237" s="147"/>
      <c r="C237" s="148"/>
    </row>
    <row r="238" spans="2:3" s="146" customFormat="1" ht="15">
      <c r="B238" s="147"/>
      <c r="C238" s="148"/>
    </row>
    <row r="239" spans="2:3" s="146" customFormat="1" ht="15">
      <c r="B239" s="147"/>
      <c r="C239" s="148"/>
    </row>
    <row r="240" spans="2:3" s="146" customFormat="1" ht="15">
      <c r="B240" s="147"/>
      <c r="C240" s="148"/>
    </row>
    <row r="241" spans="2:3" s="146" customFormat="1" ht="15">
      <c r="B241" s="147"/>
      <c r="C241" s="148"/>
    </row>
    <row r="242" spans="2:3" s="146" customFormat="1" ht="15">
      <c r="B242" s="147"/>
      <c r="C242" s="148"/>
    </row>
    <row r="243" spans="2:3" s="146" customFormat="1" ht="15">
      <c r="B243" s="147"/>
      <c r="C243" s="148"/>
    </row>
    <row r="244" spans="2:3" s="146" customFormat="1" ht="15">
      <c r="B244" s="147"/>
      <c r="C244" s="148"/>
    </row>
    <row r="245" spans="2:3" s="146" customFormat="1" ht="15">
      <c r="B245" s="147"/>
      <c r="C245" s="148"/>
    </row>
    <row r="246" spans="2:3" s="146" customFormat="1" ht="15">
      <c r="B246" s="147"/>
      <c r="C246" s="148"/>
    </row>
    <row r="247" spans="2:3" s="146" customFormat="1" ht="15">
      <c r="B247" s="147"/>
      <c r="C247" s="148"/>
    </row>
    <row r="248" spans="2:3" s="146" customFormat="1" ht="15">
      <c r="B248" s="147"/>
      <c r="C248" s="148"/>
    </row>
    <row r="249" spans="2:3" s="146" customFormat="1" ht="15">
      <c r="B249" s="147"/>
      <c r="C249" s="148"/>
    </row>
    <row r="250" spans="2:3" s="146" customFormat="1" ht="15">
      <c r="B250" s="147"/>
      <c r="C250" s="148"/>
    </row>
    <row r="251" spans="2:3" s="146" customFormat="1" ht="15">
      <c r="B251" s="147"/>
      <c r="C251" s="148"/>
    </row>
    <row r="252" spans="2:3" s="146" customFormat="1" ht="15">
      <c r="B252" s="147"/>
      <c r="C252" s="148"/>
    </row>
    <row r="253" spans="2:3" s="146" customFormat="1" ht="15">
      <c r="B253" s="147"/>
      <c r="C253" s="148"/>
    </row>
    <row r="254" spans="2:3" s="146" customFormat="1" ht="15">
      <c r="B254" s="147"/>
      <c r="C254" s="148"/>
    </row>
    <row r="255" spans="2:3" s="146" customFormat="1" ht="15">
      <c r="B255" s="147"/>
      <c r="C255" s="148"/>
    </row>
    <row r="256" spans="2:3" s="146" customFormat="1" ht="15">
      <c r="B256" s="147"/>
      <c r="C256" s="148"/>
    </row>
    <row r="257" spans="2:3" s="146" customFormat="1" ht="15">
      <c r="B257" s="147"/>
      <c r="C257" s="148"/>
    </row>
    <row r="258" spans="2:3" s="146" customFormat="1" ht="15">
      <c r="B258" s="147"/>
      <c r="C258" s="148"/>
    </row>
    <row r="259" spans="2:3" s="146" customFormat="1" ht="15">
      <c r="B259" s="147"/>
      <c r="C259" s="148"/>
    </row>
    <row r="260" spans="2:3" s="146" customFormat="1" ht="15">
      <c r="B260" s="147"/>
      <c r="C260" s="148"/>
    </row>
    <row r="261" spans="2:3" s="146" customFormat="1" ht="15">
      <c r="B261" s="147"/>
      <c r="C261" s="148"/>
    </row>
    <row r="262" spans="2:3" s="146" customFormat="1" ht="15">
      <c r="B262" s="147"/>
      <c r="C262" s="148"/>
    </row>
    <row r="263" spans="2:3" s="146" customFormat="1" ht="15">
      <c r="B263" s="147"/>
      <c r="C263" s="148"/>
    </row>
    <row r="264" spans="2:3" s="146" customFormat="1" ht="15">
      <c r="B264" s="147"/>
      <c r="C264" s="148"/>
    </row>
    <row r="265" spans="2:3" s="146" customFormat="1" ht="15">
      <c r="B265" s="147"/>
      <c r="C265" s="148"/>
    </row>
    <row r="266" spans="2:3" s="146" customFormat="1" ht="15">
      <c r="B266" s="147"/>
      <c r="C266" s="148"/>
    </row>
    <row r="267" spans="2:3" s="146" customFormat="1" ht="15">
      <c r="B267" s="147"/>
      <c r="C267" s="148"/>
    </row>
    <row r="268" spans="2:3" s="146" customFormat="1" ht="15">
      <c r="B268" s="147"/>
      <c r="C268" s="148"/>
    </row>
    <row r="269" spans="2:3" s="146" customFormat="1" ht="15">
      <c r="B269" s="147"/>
      <c r="C269" s="148"/>
    </row>
    <row r="270" spans="2:3" s="146" customFormat="1" ht="15">
      <c r="B270" s="147"/>
      <c r="C270" s="148"/>
    </row>
    <row r="271" spans="2:3" s="146" customFormat="1" ht="15">
      <c r="B271" s="147"/>
      <c r="C271" s="148"/>
    </row>
    <row r="272" spans="2:3" s="146" customFormat="1" ht="15">
      <c r="B272" s="147"/>
      <c r="C272" s="148"/>
    </row>
    <row r="273" spans="2:3" s="146" customFormat="1" ht="15">
      <c r="B273" s="147"/>
      <c r="C273" s="148"/>
    </row>
    <row r="274" spans="2:3" s="146" customFormat="1" ht="15">
      <c r="B274" s="147"/>
      <c r="C274" s="148"/>
    </row>
    <row r="275" spans="2:3" s="146" customFormat="1" ht="15">
      <c r="B275" s="147"/>
      <c r="C275" s="148"/>
    </row>
    <row r="276" spans="2:3" s="146" customFormat="1" ht="15">
      <c r="B276" s="147"/>
      <c r="C276" s="148"/>
    </row>
    <row r="277" spans="2:3" s="146" customFormat="1" ht="15">
      <c r="B277" s="147"/>
      <c r="C277" s="148"/>
    </row>
    <row r="278" spans="2:3" s="146" customFormat="1" ht="15">
      <c r="B278" s="147"/>
      <c r="C278" s="148"/>
    </row>
    <row r="279" spans="2:3" s="146" customFormat="1" ht="15">
      <c r="B279" s="147"/>
      <c r="C279" s="148"/>
    </row>
    <row r="280" spans="2:3" s="146" customFormat="1" ht="15">
      <c r="B280" s="147"/>
      <c r="C280" s="148"/>
    </row>
    <row r="281" spans="2:3" s="146" customFormat="1" ht="15">
      <c r="B281" s="147"/>
      <c r="C281" s="148"/>
    </row>
    <row r="282" spans="2:3" s="146" customFormat="1" ht="15">
      <c r="B282" s="147"/>
      <c r="C282" s="148"/>
    </row>
    <row r="283" spans="2:3" s="146" customFormat="1" ht="15">
      <c r="B283" s="147"/>
      <c r="C283" s="148"/>
    </row>
    <row r="284" spans="2:3" s="146" customFormat="1" ht="15">
      <c r="B284" s="147"/>
      <c r="C284" s="148"/>
    </row>
    <row r="285" spans="2:3" s="146" customFormat="1" ht="15">
      <c r="B285" s="147"/>
      <c r="C285" s="148"/>
    </row>
    <row r="286" spans="2:3" s="146" customFormat="1" ht="15">
      <c r="B286" s="147"/>
      <c r="C286" s="148"/>
    </row>
    <row r="287" spans="2:3" s="146" customFormat="1" ht="15">
      <c r="B287" s="147"/>
      <c r="C287" s="148"/>
    </row>
    <row r="288" spans="2:3" s="146" customFormat="1" ht="15">
      <c r="B288" s="147"/>
      <c r="C288" s="148"/>
    </row>
    <row r="289" spans="2:3" s="146" customFormat="1" ht="15">
      <c r="B289" s="147"/>
      <c r="C289" s="148"/>
    </row>
    <row r="290" spans="2:3" s="146" customFormat="1" ht="15">
      <c r="B290" s="147"/>
      <c r="C290" s="148"/>
    </row>
    <row r="291" spans="2:3" s="146" customFormat="1" ht="15">
      <c r="B291" s="147"/>
      <c r="C291" s="148"/>
    </row>
    <row r="292" spans="2:3" s="146" customFormat="1" ht="15">
      <c r="B292" s="147"/>
      <c r="C292" s="148"/>
    </row>
    <row r="293" spans="2:3" s="146" customFormat="1" ht="15">
      <c r="B293" s="147"/>
      <c r="C293" s="148"/>
    </row>
    <row r="294" spans="2:3" s="146" customFormat="1" ht="15">
      <c r="B294" s="147"/>
      <c r="C294" s="148"/>
    </row>
    <row r="295" spans="2:3" s="146" customFormat="1" ht="15">
      <c r="B295" s="147"/>
      <c r="C295" s="148"/>
    </row>
    <row r="296" spans="2:3" s="146" customFormat="1" ht="15">
      <c r="B296" s="147"/>
      <c r="C296" s="148"/>
    </row>
    <row r="297" spans="2:3" s="146" customFormat="1" ht="15">
      <c r="B297" s="147"/>
      <c r="C297" s="148"/>
    </row>
    <row r="298" spans="2:3" s="146" customFormat="1" ht="15">
      <c r="B298" s="147"/>
      <c r="C298" s="148"/>
    </row>
    <row r="299" spans="2:3" s="146" customFormat="1" ht="15">
      <c r="B299" s="147"/>
      <c r="C299" s="148"/>
    </row>
    <row r="300" spans="2:3" s="146" customFormat="1" ht="15">
      <c r="B300" s="147"/>
      <c r="C300" s="148"/>
    </row>
    <row r="301" spans="2:3" s="146" customFormat="1" ht="15">
      <c r="B301" s="147"/>
      <c r="C301" s="148"/>
    </row>
    <row r="302" spans="2:3" s="146" customFormat="1" ht="15">
      <c r="B302" s="147"/>
      <c r="C302" s="148"/>
    </row>
    <row r="303" spans="2:3" s="146" customFormat="1" ht="15">
      <c r="B303" s="147"/>
      <c r="C303" s="148"/>
    </row>
    <row r="304" spans="2:3" s="146" customFormat="1" ht="15">
      <c r="B304" s="147"/>
      <c r="C304" s="148"/>
    </row>
    <row r="305" spans="2:3" s="146" customFormat="1" ht="15">
      <c r="B305" s="147"/>
      <c r="C305" s="148"/>
    </row>
    <row r="306" spans="2:3" s="146" customFormat="1" ht="15">
      <c r="B306" s="147"/>
      <c r="C306" s="148"/>
    </row>
    <row r="307" spans="2:3" s="146" customFormat="1" ht="15">
      <c r="B307" s="147"/>
      <c r="C307" s="148"/>
    </row>
    <row r="308" spans="2:3" s="146" customFormat="1" ht="15">
      <c r="B308" s="147"/>
      <c r="C308" s="148"/>
    </row>
    <row r="309" spans="2:3" s="146" customFormat="1" ht="15">
      <c r="B309" s="147"/>
      <c r="C309" s="148"/>
    </row>
    <row r="310" spans="2:3" s="146" customFormat="1" ht="15">
      <c r="B310" s="147"/>
      <c r="C310" s="148"/>
    </row>
    <row r="311" spans="2:3" s="146" customFormat="1" ht="15">
      <c r="B311" s="147"/>
      <c r="C311" s="148"/>
    </row>
    <row r="312" spans="2:3" s="146" customFormat="1" ht="15">
      <c r="B312" s="147"/>
      <c r="C312" s="148"/>
    </row>
    <row r="313" spans="2:3" s="146" customFormat="1" ht="15">
      <c r="B313" s="147"/>
      <c r="C313" s="148"/>
    </row>
    <row r="314" spans="2:3" s="146" customFormat="1" ht="15">
      <c r="B314" s="147"/>
      <c r="C314" s="148"/>
    </row>
    <row r="315" spans="2:3" s="146" customFormat="1" ht="15">
      <c r="B315" s="147"/>
      <c r="C315" s="148"/>
    </row>
    <row r="316" spans="2:3" s="146" customFormat="1" ht="15">
      <c r="B316" s="147"/>
      <c r="C316" s="148"/>
    </row>
    <row r="317" spans="2:3" s="146" customFormat="1" ht="15">
      <c r="B317" s="147"/>
      <c r="C317" s="148"/>
    </row>
    <row r="318" spans="2:3" s="146" customFormat="1" ht="15">
      <c r="B318" s="147"/>
      <c r="C318" s="148"/>
    </row>
    <row r="319" spans="2:3" s="146" customFormat="1" ht="15">
      <c r="B319" s="147"/>
      <c r="C319" s="148"/>
    </row>
    <row r="320" spans="2:3" s="146" customFormat="1" ht="15">
      <c r="B320" s="147"/>
      <c r="C320" s="148"/>
    </row>
    <row r="321" spans="2:3" s="146" customFormat="1" ht="15">
      <c r="B321" s="147"/>
      <c r="C321" s="148"/>
    </row>
    <row r="322" spans="2:3" s="146" customFormat="1" ht="15">
      <c r="B322" s="147"/>
      <c r="C322" s="148"/>
    </row>
    <row r="323" spans="2:3" s="146" customFormat="1" ht="15">
      <c r="B323" s="147"/>
      <c r="C323" s="148"/>
    </row>
    <row r="324" spans="2:3" s="146" customFormat="1" ht="15">
      <c r="B324" s="147"/>
      <c r="C324" s="148"/>
    </row>
    <row r="325" spans="2:3" s="146" customFormat="1" ht="15">
      <c r="B325" s="147"/>
      <c r="C325" s="148"/>
    </row>
    <row r="326" spans="2:3" s="146" customFormat="1" ht="15">
      <c r="B326" s="147"/>
      <c r="C326" s="148"/>
    </row>
    <row r="327" spans="2:3" s="146" customFormat="1" ht="15">
      <c r="B327" s="147"/>
      <c r="C327" s="148"/>
    </row>
    <row r="328" spans="2:3" s="146" customFormat="1" ht="15">
      <c r="B328" s="147"/>
      <c r="C328" s="148"/>
    </row>
    <row r="329" spans="2:3" s="146" customFormat="1" ht="15">
      <c r="B329" s="147"/>
      <c r="C329" s="148"/>
    </row>
    <row r="330" spans="2:3" s="146" customFormat="1" ht="15">
      <c r="B330" s="147"/>
      <c r="C330" s="148"/>
    </row>
    <row r="331" spans="2:3" s="146" customFormat="1" ht="15">
      <c r="B331" s="147"/>
      <c r="C331" s="148"/>
    </row>
    <row r="332" spans="2:3" s="146" customFormat="1" ht="15">
      <c r="B332" s="147"/>
      <c r="C332" s="148"/>
    </row>
    <row r="333" spans="2:3" s="146" customFormat="1" ht="15">
      <c r="B333" s="147"/>
      <c r="C333" s="148"/>
    </row>
    <row r="334" spans="2:3" s="146" customFormat="1" ht="15">
      <c r="B334" s="147"/>
      <c r="C334" s="148"/>
    </row>
    <row r="335" spans="2:3" s="146" customFormat="1" ht="15">
      <c r="B335" s="147"/>
      <c r="C335" s="148"/>
    </row>
    <row r="336" spans="2:3" s="146" customFormat="1" ht="15">
      <c r="B336" s="147"/>
      <c r="C336" s="148"/>
    </row>
    <row r="337" spans="2:3" s="146" customFormat="1" ht="15">
      <c r="B337" s="147"/>
      <c r="C337" s="148"/>
    </row>
    <row r="338" spans="2:3" s="146" customFormat="1" ht="15">
      <c r="B338" s="147"/>
      <c r="C338" s="148"/>
    </row>
    <row r="339" spans="2:3" s="146" customFormat="1" ht="15">
      <c r="B339" s="147"/>
      <c r="C339" s="148"/>
    </row>
    <row r="340" spans="2:3" s="146" customFormat="1" ht="15">
      <c r="B340" s="147"/>
      <c r="C340" s="148"/>
    </row>
    <row r="341" spans="2:3" s="146" customFormat="1" ht="15">
      <c r="B341" s="147"/>
      <c r="C341" s="148"/>
    </row>
    <row r="342" spans="2:3" s="146" customFormat="1" ht="15">
      <c r="B342" s="147"/>
      <c r="C342" s="148"/>
    </row>
    <row r="343" spans="2:3" s="146" customFormat="1" ht="15">
      <c r="B343" s="147"/>
      <c r="C343" s="148"/>
    </row>
    <row r="344" spans="2:3" s="146" customFormat="1" ht="15">
      <c r="B344" s="147"/>
      <c r="C344" s="148"/>
    </row>
    <row r="345" spans="2:3" s="146" customFormat="1" ht="15">
      <c r="B345" s="147"/>
      <c r="C345" s="148"/>
    </row>
    <row r="346" spans="2:3" s="146" customFormat="1" ht="15">
      <c r="B346" s="147"/>
      <c r="C346" s="148"/>
    </row>
    <row r="347" spans="2:3" s="146" customFormat="1" ht="15">
      <c r="B347" s="147"/>
      <c r="C347" s="148"/>
    </row>
    <row r="348" spans="2:3" s="146" customFormat="1" ht="15">
      <c r="B348" s="147"/>
      <c r="C348" s="148"/>
    </row>
    <row r="349" spans="2:3" s="146" customFormat="1" ht="15">
      <c r="B349" s="147"/>
      <c r="C349" s="148"/>
    </row>
    <row r="350" spans="2:3" s="146" customFormat="1" ht="15">
      <c r="B350" s="147"/>
      <c r="C350" s="148"/>
    </row>
    <row r="351" spans="2:3" s="146" customFormat="1" ht="15">
      <c r="B351" s="147"/>
      <c r="C351" s="148"/>
    </row>
    <row r="352" spans="2:3" s="146" customFormat="1" ht="15">
      <c r="B352" s="147"/>
      <c r="C352" s="148"/>
    </row>
    <row r="353" spans="2:3" s="146" customFormat="1" ht="15">
      <c r="B353" s="147"/>
      <c r="C353" s="148"/>
    </row>
    <row r="354" spans="2:3" s="146" customFormat="1" ht="15">
      <c r="B354" s="147"/>
      <c r="C354" s="148"/>
    </row>
    <row r="355" spans="2:3" s="146" customFormat="1" ht="15">
      <c r="B355" s="147"/>
      <c r="C355" s="148"/>
    </row>
    <row r="356" spans="2:3" s="146" customFormat="1" ht="15">
      <c r="B356" s="147"/>
      <c r="C356" s="148"/>
    </row>
    <row r="357" spans="2:3" s="146" customFormat="1" ht="15">
      <c r="B357" s="147"/>
      <c r="C357" s="148"/>
    </row>
    <row r="358" spans="2:3" s="146" customFormat="1" ht="15">
      <c r="B358" s="147"/>
      <c r="C358" s="148"/>
    </row>
    <row r="359" spans="2:3" s="146" customFormat="1" ht="15">
      <c r="B359" s="147"/>
      <c r="C359" s="148"/>
    </row>
    <row r="360" spans="2:3" s="146" customFormat="1" ht="15">
      <c r="B360" s="147"/>
      <c r="C360" s="148"/>
    </row>
    <row r="361" spans="2:3" s="146" customFormat="1" ht="15">
      <c r="B361" s="147"/>
      <c r="C361" s="148"/>
    </row>
    <row r="362" spans="2:3" s="146" customFormat="1" ht="15">
      <c r="B362" s="147"/>
      <c r="C362" s="148"/>
    </row>
    <row r="363" spans="2:3" s="146" customFormat="1" ht="15">
      <c r="B363" s="147"/>
      <c r="C363" s="148"/>
    </row>
    <row r="364" spans="2:3" s="146" customFormat="1" ht="15">
      <c r="B364" s="147"/>
      <c r="C364" s="148"/>
    </row>
    <row r="365" spans="2:3" s="146" customFormat="1" ht="15">
      <c r="B365" s="147"/>
      <c r="C365" s="148"/>
    </row>
    <row r="366" spans="2:3" s="146" customFormat="1" ht="15">
      <c r="B366" s="147"/>
      <c r="C366" s="148"/>
    </row>
    <row r="367" spans="2:3" s="146" customFormat="1" ht="15">
      <c r="B367" s="147"/>
      <c r="C367" s="148"/>
    </row>
    <row r="368" spans="2:3" s="146" customFormat="1" ht="15">
      <c r="B368" s="147"/>
      <c r="C368" s="148"/>
    </row>
    <row r="369" spans="2:3" s="146" customFormat="1" ht="15">
      <c r="B369" s="147"/>
      <c r="C369" s="148"/>
    </row>
    <row r="370" spans="2:3" s="146" customFormat="1" ht="15">
      <c r="B370" s="147"/>
      <c r="C370" s="148"/>
    </row>
    <row r="371" spans="2:3" s="146" customFormat="1" ht="15">
      <c r="B371" s="147"/>
      <c r="C371" s="148"/>
    </row>
    <row r="372" spans="2:3" s="146" customFormat="1" ht="15">
      <c r="B372" s="147"/>
      <c r="C372" s="148"/>
    </row>
    <row r="373" spans="2:3" s="146" customFormat="1" ht="15">
      <c r="B373" s="147"/>
      <c r="C373" s="148"/>
    </row>
    <row r="374" spans="2:3" s="146" customFormat="1" ht="15">
      <c r="B374" s="147"/>
      <c r="C374" s="148"/>
    </row>
    <row r="375" spans="2:3" s="146" customFormat="1" ht="15">
      <c r="B375" s="147"/>
      <c r="C375" s="148"/>
    </row>
    <row r="376" spans="2:3" s="146" customFormat="1" ht="15">
      <c r="B376" s="147"/>
      <c r="C376" s="148"/>
    </row>
    <row r="377" spans="2:3" s="146" customFormat="1" ht="15">
      <c r="B377" s="147"/>
      <c r="C377" s="148"/>
    </row>
    <row r="378" spans="2:3" s="146" customFormat="1" ht="15">
      <c r="B378" s="147"/>
      <c r="C378" s="148"/>
    </row>
    <row r="379" spans="2:3" s="146" customFormat="1" ht="15">
      <c r="B379" s="147"/>
      <c r="C379" s="148"/>
    </row>
    <row r="380" spans="2:3" s="146" customFormat="1" ht="15">
      <c r="B380" s="147"/>
      <c r="C380" s="148"/>
    </row>
    <row r="381" spans="2:3" s="146" customFormat="1" ht="15">
      <c r="B381" s="147"/>
      <c r="C381" s="148"/>
    </row>
    <row r="382" spans="2:3" s="146" customFormat="1" ht="15">
      <c r="B382" s="147"/>
      <c r="C382" s="148"/>
    </row>
    <row r="383" spans="2:3" s="146" customFormat="1" ht="15">
      <c r="B383" s="147"/>
      <c r="C383" s="148"/>
    </row>
    <row r="384" spans="2:3" s="146" customFormat="1" ht="15">
      <c r="B384" s="147"/>
      <c r="C384" s="148"/>
    </row>
    <row r="385" spans="2:3" s="146" customFormat="1" ht="15">
      <c r="B385" s="147"/>
      <c r="C385" s="148"/>
    </row>
    <row r="386" spans="2:3" s="146" customFormat="1" ht="15">
      <c r="B386" s="147"/>
      <c r="C386" s="148"/>
    </row>
    <row r="387" spans="2:3" s="146" customFormat="1" ht="15">
      <c r="B387" s="147"/>
      <c r="C387" s="148"/>
    </row>
    <row r="388" spans="2:3" s="146" customFormat="1" ht="15">
      <c r="B388" s="147"/>
      <c r="C388" s="148"/>
    </row>
    <row r="389" spans="2:3" s="146" customFormat="1" ht="15">
      <c r="B389" s="147"/>
      <c r="C389" s="148"/>
    </row>
    <row r="390" spans="2:3" s="146" customFormat="1" ht="15">
      <c r="B390" s="147"/>
      <c r="C390" s="148"/>
    </row>
    <row r="391" spans="2:3" s="146" customFormat="1" ht="15">
      <c r="B391" s="147"/>
      <c r="C391" s="148"/>
    </row>
    <row r="392" spans="2:3" s="146" customFormat="1" ht="15">
      <c r="B392" s="147"/>
      <c r="C392" s="148"/>
    </row>
    <row r="393" spans="2:3" s="146" customFormat="1" ht="15">
      <c r="B393" s="147"/>
      <c r="C393" s="148"/>
    </row>
    <row r="394" spans="2:3" s="146" customFormat="1" ht="15">
      <c r="B394" s="147"/>
      <c r="C394" s="148"/>
    </row>
    <row r="395" spans="2:3" s="146" customFormat="1" ht="15">
      <c r="B395" s="147"/>
      <c r="C395" s="148"/>
    </row>
    <row r="396" spans="2:3" s="146" customFormat="1" ht="15">
      <c r="B396" s="147"/>
      <c r="C396" s="148"/>
    </row>
    <row r="397" spans="2:3" s="146" customFormat="1" ht="15">
      <c r="B397" s="147"/>
      <c r="C397" s="148"/>
    </row>
    <row r="398" spans="2:3" s="146" customFormat="1" ht="15">
      <c r="B398" s="147"/>
      <c r="C398" s="148"/>
    </row>
    <row r="399" spans="2:3" s="146" customFormat="1" ht="15">
      <c r="B399" s="147"/>
      <c r="C399" s="148"/>
    </row>
    <row r="400" spans="2:3" s="146" customFormat="1" ht="15">
      <c r="B400" s="147"/>
      <c r="C400" s="148"/>
    </row>
    <row r="401" spans="2:3" s="146" customFormat="1" ht="15">
      <c r="B401" s="147"/>
      <c r="C401" s="148"/>
    </row>
    <row r="402" spans="2:3" s="146" customFormat="1" ht="15">
      <c r="B402" s="147"/>
      <c r="C402" s="148"/>
    </row>
    <row r="403" spans="2:3" s="146" customFormat="1" ht="15">
      <c r="B403" s="147"/>
      <c r="C403" s="148"/>
    </row>
    <row r="404" spans="2:3" s="146" customFormat="1" ht="15">
      <c r="B404" s="147"/>
      <c r="C404" s="148"/>
    </row>
    <row r="405" spans="2:3" s="146" customFormat="1" ht="15">
      <c r="B405" s="147"/>
      <c r="C405" s="148"/>
    </row>
    <row r="406" spans="2:3" s="146" customFormat="1" ht="15">
      <c r="B406" s="147"/>
      <c r="C406" s="148"/>
    </row>
    <row r="407" spans="2:3" s="146" customFormat="1" ht="15">
      <c r="B407" s="147"/>
      <c r="C407" s="148"/>
    </row>
    <row r="408" spans="2:3" s="146" customFormat="1" ht="15">
      <c r="B408" s="147"/>
      <c r="C408" s="148"/>
    </row>
    <row r="409" spans="2:3" s="146" customFormat="1" ht="15">
      <c r="B409" s="147"/>
      <c r="C409" s="148"/>
    </row>
    <row r="410" spans="2:3" s="146" customFormat="1" ht="15">
      <c r="B410" s="147"/>
      <c r="C410" s="148"/>
    </row>
    <row r="411" spans="2:3" s="146" customFormat="1" ht="15">
      <c r="B411" s="147"/>
      <c r="C411" s="148"/>
    </row>
    <row r="412" spans="2:3" s="146" customFormat="1" ht="15">
      <c r="B412" s="147"/>
      <c r="C412" s="148"/>
    </row>
    <row r="413" spans="2:3" s="146" customFormat="1" ht="15">
      <c r="B413" s="147"/>
      <c r="C413" s="148"/>
    </row>
    <row r="414" spans="2:3" s="146" customFormat="1" ht="15">
      <c r="B414" s="147"/>
      <c r="C414" s="148"/>
    </row>
    <row r="415" spans="2:3" s="146" customFormat="1" ht="15">
      <c r="B415" s="147"/>
      <c r="C415" s="148"/>
    </row>
    <row r="416" spans="2:3" s="146" customFormat="1" ht="15">
      <c r="B416" s="147"/>
      <c r="C416" s="148"/>
    </row>
    <row r="417" spans="2:3" s="146" customFormat="1" ht="15">
      <c r="B417" s="147"/>
      <c r="C417" s="148"/>
    </row>
    <row r="418" spans="2:3" s="146" customFormat="1" ht="15">
      <c r="B418" s="147"/>
      <c r="C418" s="148"/>
    </row>
    <row r="419" spans="2:3" s="146" customFormat="1" ht="15">
      <c r="B419" s="147"/>
      <c r="C419" s="148"/>
    </row>
    <row r="420" spans="2:3" s="146" customFormat="1" ht="15">
      <c r="B420" s="147"/>
      <c r="C420" s="148"/>
    </row>
    <row r="421" spans="2:3" s="146" customFormat="1" ht="15">
      <c r="B421" s="147"/>
      <c r="C421" s="148"/>
    </row>
    <row r="422" spans="2:3" s="146" customFormat="1" ht="15">
      <c r="B422" s="147"/>
      <c r="C422" s="148"/>
    </row>
    <row r="423" spans="2:3" s="146" customFormat="1" ht="15">
      <c r="B423" s="147"/>
      <c r="C423" s="148"/>
    </row>
    <row r="424" spans="2:3" s="146" customFormat="1" ht="15">
      <c r="B424" s="147"/>
      <c r="C424" s="148"/>
    </row>
    <row r="425" spans="2:3" s="146" customFormat="1" ht="15">
      <c r="B425" s="147"/>
      <c r="C425" s="148"/>
    </row>
    <row r="426" spans="2:3" s="146" customFormat="1" ht="15">
      <c r="B426" s="147"/>
      <c r="C426" s="148"/>
    </row>
    <row r="427" spans="2:3" s="146" customFormat="1" ht="15">
      <c r="B427" s="147"/>
      <c r="C427" s="148"/>
    </row>
    <row r="428" spans="2:3" s="146" customFormat="1" ht="15">
      <c r="B428" s="147"/>
      <c r="C428" s="148"/>
    </row>
    <row r="429" spans="2:3" s="146" customFormat="1" ht="15">
      <c r="B429" s="147"/>
      <c r="C429" s="148"/>
    </row>
    <row r="430" spans="2:3" s="146" customFormat="1" ht="15">
      <c r="B430" s="147"/>
      <c r="C430" s="148"/>
    </row>
    <row r="431" spans="2:3" s="146" customFormat="1" ht="15">
      <c r="B431" s="147"/>
      <c r="C431" s="148"/>
    </row>
    <row r="432" spans="2:3" s="146" customFormat="1" ht="15">
      <c r="B432" s="147"/>
      <c r="C432" s="148"/>
    </row>
    <row r="433" spans="2:3" s="146" customFormat="1" ht="15">
      <c r="B433" s="147"/>
      <c r="C433" s="148"/>
    </row>
    <row r="434" spans="2:3" s="146" customFormat="1" ht="15">
      <c r="B434" s="147"/>
      <c r="C434" s="148"/>
    </row>
    <row r="435" spans="2:3" s="146" customFormat="1" ht="15">
      <c r="B435" s="147"/>
      <c r="C435" s="148"/>
    </row>
    <row r="436" spans="2:3" s="146" customFormat="1" ht="15">
      <c r="B436" s="147"/>
      <c r="C436" s="148"/>
    </row>
    <row r="437" spans="2:3" s="146" customFormat="1" ht="15">
      <c r="B437" s="147"/>
      <c r="C437" s="148"/>
    </row>
    <row r="438" spans="2:3" s="146" customFormat="1" ht="15">
      <c r="B438" s="147"/>
      <c r="C438" s="148"/>
    </row>
    <row r="439" spans="2:3" s="146" customFormat="1" ht="15">
      <c r="B439" s="147"/>
      <c r="C439" s="148"/>
    </row>
    <row r="440" spans="2:3" s="146" customFormat="1" ht="15">
      <c r="B440" s="147"/>
      <c r="C440" s="148"/>
    </row>
    <row r="441" spans="2:3" s="146" customFormat="1" ht="15">
      <c r="B441" s="147"/>
      <c r="C441" s="148"/>
    </row>
    <row r="442" spans="2:3" s="146" customFormat="1" ht="15">
      <c r="B442" s="147"/>
      <c r="C442" s="148"/>
    </row>
    <row r="443" spans="2:3" s="146" customFormat="1" ht="15">
      <c r="B443" s="147"/>
      <c r="C443" s="148"/>
    </row>
    <row r="444" spans="2:3" s="146" customFormat="1" ht="15">
      <c r="B444" s="147"/>
      <c r="C444" s="148"/>
    </row>
    <row r="445" spans="2:3" s="146" customFormat="1" ht="15">
      <c r="B445" s="147"/>
      <c r="C445" s="148"/>
    </row>
    <row r="446" spans="2:3" s="146" customFormat="1" ht="15">
      <c r="B446" s="147"/>
      <c r="C446" s="148"/>
    </row>
    <row r="447" spans="2:3" s="146" customFormat="1" ht="15">
      <c r="B447" s="147"/>
      <c r="C447" s="148"/>
    </row>
    <row r="448" spans="2:3" s="146" customFormat="1" ht="15">
      <c r="B448" s="147"/>
      <c r="C448" s="148"/>
    </row>
    <row r="449" spans="2:3" s="146" customFormat="1" ht="15">
      <c r="B449" s="147"/>
      <c r="C449" s="148"/>
    </row>
    <row r="450" spans="2:3" s="146" customFormat="1" ht="15">
      <c r="B450" s="147"/>
      <c r="C450" s="148"/>
    </row>
    <row r="451" spans="2:3" s="146" customFormat="1" ht="15">
      <c r="B451" s="147"/>
      <c r="C451" s="148"/>
    </row>
    <row r="452" spans="2:3" s="146" customFormat="1" ht="15">
      <c r="B452" s="147"/>
      <c r="C452" s="148"/>
    </row>
    <row r="453" spans="2:3" s="146" customFormat="1" ht="15">
      <c r="B453" s="147"/>
      <c r="C453" s="148"/>
    </row>
    <row r="454" spans="2:3" s="146" customFormat="1" ht="15">
      <c r="B454" s="147"/>
      <c r="C454" s="148"/>
    </row>
    <row r="455" spans="2:3" s="146" customFormat="1" ht="15">
      <c r="B455" s="147"/>
      <c r="C455" s="148"/>
    </row>
    <row r="456" spans="2:3" s="146" customFormat="1" ht="15">
      <c r="B456" s="147"/>
      <c r="C456" s="148"/>
    </row>
    <row r="457" spans="2:3" s="146" customFormat="1" ht="15">
      <c r="B457" s="147"/>
      <c r="C457" s="148"/>
    </row>
    <row r="458" spans="2:3" s="146" customFormat="1" ht="15">
      <c r="B458" s="147"/>
      <c r="C458" s="148"/>
    </row>
    <row r="459" spans="2:3" s="146" customFormat="1" ht="15">
      <c r="B459" s="147"/>
      <c r="C459" s="148"/>
    </row>
    <row r="460" spans="2:3" s="146" customFormat="1" ht="15">
      <c r="B460" s="147"/>
      <c r="C460" s="148"/>
    </row>
    <row r="461" spans="2:3" s="146" customFormat="1" ht="15">
      <c r="B461" s="147"/>
      <c r="C461" s="148"/>
    </row>
    <row r="462" spans="2:3" s="146" customFormat="1" ht="15">
      <c r="B462" s="147"/>
      <c r="C462" s="148"/>
    </row>
    <row r="463" spans="2:3" s="146" customFormat="1" ht="15">
      <c r="B463" s="147"/>
      <c r="C463" s="148"/>
    </row>
    <row r="464" spans="2:3" s="146" customFormat="1" ht="15">
      <c r="B464" s="147"/>
      <c r="C464" s="148"/>
    </row>
    <row r="465" spans="2:3" s="146" customFormat="1" ht="15">
      <c r="B465" s="147"/>
      <c r="C465" s="148"/>
    </row>
    <row r="466" spans="2:3" s="146" customFormat="1" ht="15">
      <c r="B466" s="147"/>
      <c r="C466" s="148"/>
    </row>
    <row r="467" spans="2:3" s="146" customFormat="1" ht="15">
      <c r="B467" s="147"/>
      <c r="C467" s="148"/>
    </row>
    <row r="468" spans="2:3" s="146" customFormat="1" ht="15">
      <c r="B468" s="147"/>
      <c r="C468" s="148"/>
    </row>
    <row r="469" spans="2:3" s="146" customFormat="1" ht="15">
      <c r="B469" s="147"/>
      <c r="C469" s="148"/>
    </row>
    <row r="470" spans="2:3" s="146" customFormat="1" ht="15">
      <c r="B470" s="147"/>
      <c r="C470" s="148"/>
    </row>
    <row r="471" spans="2:3" s="146" customFormat="1" ht="15">
      <c r="B471" s="147"/>
      <c r="C471" s="148"/>
    </row>
    <row r="472" spans="2:3" s="146" customFormat="1" ht="15">
      <c r="B472" s="147"/>
      <c r="C472" s="148"/>
    </row>
    <row r="473" spans="2:3" s="146" customFormat="1" ht="15">
      <c r="B473" s="147"/>
      <c r="C473" s="148"/>
    </row>
    <row r="474" spans="2:3" s="146" customFormat="1" ht="15">
      <c r="B474" s="147"/>
      <c r="C474" s="148"/>
    </row>
    <row r="475" spans="2:3" s="146" customFormat="1" ht="15">
      <c r="B475" s="147"/>
      <c r="C475" s="148"/>
    </row>
    <row r="476" spans="2:3" s="146" customFormat="1" ht="15">
      <c r="B476" s="147"/>
      <c r="C476" s="148"/>
    </row>
    <row r="477" spans="2:3" s="146" customFormat="1" ht="15">
      <c r="B477" s="147"/>
      <c r="C477" s="148"/>
    </row>
    <row r="478" spans="2:3" s="146" customFormat="1" ht="15">
      <c r="B478" s="147"/>
      <c r="C478" s="148"/>
    </row>
    <row r="479" spans="2:3" s="146" customFormat="1" ht="15">
      <c r="B479" s="147"/>
      <c r="C479" s="148"/>
    </row>
    <row r="480" spans="2:3" s="146" customFormat="1" ht="15">
      <c r="B480" s="147"/>
      <c r="C480" s="148"/>
    </row>
    <row r="481" spans="2:3" s="146" customFormat="1" ht="15">
      <c r="B481" s="147"/>
      <c r="C481" s="148"/>
    </row>
    <row r="482" spans="2:3" s="146" customFormat="1" ht="15">
      <c r="B482" s="147"/>
      <c r="C482" s="148"/>
    </row>
    <row r="483" spans="2:3" s="146" customFormat="1" ht="15">
      <c r="B483" s="147"/>
      <c r="C483" s="148"/>
    </row>
    <row r="484" spans="2:3" s="146" customFormat="1" ht="15">
      <c r="B484" s="147"/>
      <c r="C484" s="148"/>
    </row>
    <row r="485" spans="2:3" s="146" customFormat="1" ht="15">
      <c r="B485" s="147"/>
      <c r="C485" s="148"/>
    </row>
    <row r="486" spans="2:3" s="146" customFormat="1" ht="15">
      <c r="B486" s="147"/>
      <c r="C486" s="148"/>
    </row>
    <row r="487" spans="2:3" s="146" customFormat="1" ht="15">
      <c r="B487" s="147"/>
      <c r="C487" s="148"/>
    </row>
    <row r="488" spans="2:3" s="146" customFormat="1" ht="15">
      <c r="B488" s="147"/>
      <c r="C488" s="148"/>
    </row>
    <row r="489" spans="2:3" s="146" customFormat="1" ht="15">
      <c r="B489" s="147"/>
      <c r="C489" s="148"/>
    </row>
    <row r="490" spans="2:3" s="146" customFormat="1" ht="15">
      <c r="B490" s="147"/>
      <c r="C490" s="148"/>
    </row>
    <row r="491" spans="2:3" s="146" customFormat="1" ht="15">
      <c r="B491" s="147"/>
      <c r="C491" s="148"/>
    </row>
    <row r="492" spans="2:3" s="146" customFormat="1" ht="15">
      <c r="B492" s="147"/>
      <c r="C492" s="148"/>
    </row>
    <row r="493" spans="2:3" s="146" customFormat="1" ht="15">
      <c r="B493" s="147"/>
      <c r="C493" s="148"/>
    </row>
    <row r="494" spans="2:3" s="146" customFormat="1" ht="15">
      <c r="B494" s="147"/>
      <c r="C494" s="148"/>
    </row>
    <row r="495" spans="2:3" s="146" customFormat="1" ht="15">
      <c r="B495" s="147"/>
      <c r="C495" s="148"/>
    </row>
    <row r="496" spans="2:3" s="146" customFormat="1" ht="15">
      <c r="B496" s="147"/>
      <c r="C496" s="148"/>
    </row>
    <row r="497" spans="2:3" s="146" customFormat="1" ht="15">
      <c r="B497" s="147"/>
      <c r="C497" s="148"/>
    </row>
    <row r="498" spans="2:3" s="146" customFormat="1" ht="15">
      <c r="B498" s="147"/>
      <c r="C498" s="148"/>
    </row>
    <row r="499" spans="2:3" s="146" customFormat="1" ht="15">
      <c r="B499" s="147"/>
      <c r="C499" s="148"/>
    </row>
    <row r="500" spans="2:3" s="146" customFormat="1" ht="15">
      <c r="B500" s="147"/>
      <c r="C500" s="148"/>
    </row>
    <row r="501" spans="2:3" s="146" customFormat="1" ht="15">
      <c r="B501" s="147"/>
      <c r="C501" s="148"/>
    </row>
    <row r="502" spans="2:3" s="146" customFormat="1" ht="15">
      <c r="B502" s="147"/>
      <c r="C502" s="148"/>
    </row>
    <row r="503" spans="2:3" s="146" customFormat="1" ht="15">
      <c r="B503" s="147"/>
      <c r="C503" s="148"/>
    </row>
    <row r="504" spans="2:3" s="146" customFormat="1" ht="15">
      <c r="B504" s="147"/>
      <c r="C504" s="148"/>
    </row>
    <row r="505" spans="2:3" s="146" customFormat="1" ht="15">
      <c r="B505" s="147"/>
      <c r="C505" s="148"/>
    </row>
    <row r="506" spans="2:3" s="146" customFormat="1" ht="15">
      <c r="B506" s="147"/>
      <c r="C506" s="148"/>
    </row>
    <row r="507" spans="2:3" s="146" customFormat="1" ht="15">
      <c r="B507" s="147"/>
      <c r="C507" s="148"/>
    </row>
    <row r="508" spans="2:3" s="146" customFormat="1" ht="15">
      <c r="B508" s="147"/>
      <c r="C508" s="148"/>
    </row>
    <row r="509" spans="2:3" s="146" customFormat="1" ht="15">
      <c r="B509" s="147"/>
      <c r="C509" s="148"/>
    </row>
    <row r="510" spans="2:3" s="146" customFormat="1" ht="15">
      <c r="B510" s="147"/>
      <c r="C510" s="148"/>
    </row>
    <row r="511" spans="2:3" s="146" customFormat="1" ht="15">
      <c r="B511" s="147"/>
      <c r="C511" s="148"/>
    </row>
    <row r="512" spans="2:3" s="146" customFormat="1" ht="15">
      <c r="B512" s="147"/>
      <c r="C512" s="148"/>
    </row>
    <row r="513" spans="2:3" s="146" customFormat="1" ht="15">
      <c r="B513" s="147"/>
      <c r="C513" s="148"/>
    </row>
    <row r="514" spans="2:3" s="146" customFormat="1" ht="15">
      <c r="B514" s="147"/>
      <c r="C514" s="148"/>
    </row>
    <row r="515" spans="2:3" s="146" customFormat="1" ht="15">
      <c r="B515" s="147"/>
      <c r="C515" s="148"/>
    </row>
    <row r="516" spans="2:3" s="146" customFormat="1" ht="15">
      <c r="B516" s="147"/>
      <c r="C516" s="148"/>
    </row>
    <row r="517" spans="2:3" s="146" customFormat="1" ht="15">
      <c r="B517" s="147"/>
      <c r="C517" s="148"/>
    </row>
    <row r="518" spans="2:3" s="146" customFormat="1" ht="15">
      <c r="B518" s="147"/>
      <c r="C518" s="148"/>
    </row>
    <row r="519" spans="2:3" s="146" customFormat="1" ht="15">
      <c r="B519" s="147"/>
      <c r="C519" s="148"/>
    </row>
    <row r="520" spans="2:3" s="146" customFormat="1" ht="15">
      <c r="B520" s="147"/>
      <c r="C520" s="148"/>
    </row>
    <row r="521" spans="2:3" s="146" customFormat="1" ht="15">
      <c r="B521" s="147"/>
      <c r="C521" s="148"/>
    </row>
    <row r="522" spans="2:3" s="146" customFormat="1" ht="15">
      <c r="B522" s="147"/>
      <c r="C522" s="148"/>
    </row>
    <row r="523" spans="2:3" s="146" customFormat="1" ht="15">
      <c r="B523" s="147"/>
      <c r="C523" s="148"/>
    </row>
    <row r="524" spans="2:3" s="146" customFormat="1" ht="15">
      <c r="B524" s="147"/>
      <c r="C524" s="148"/>
    </row>
    <row r="525" spans="2:3" s="146" customFormat="1" ht="15">
      <c r="B525" s="147"/>
      <c r="C525" s="148"/>
    </row>
    <row r="526" spans="2:3" s="146" customFormat="1" ht="15">
      <c r="B526" s="147"/>
      <c r="C526" s="148"/>
    </row>
    <row r="527" spans="2:3" s="146" customFormat="1" ht="15">
      <c r="B527" s="147"/>
      <c r="C527" s="148"/>
    </row>
    <row r="528" spans="2:3" s="146" customFormat="1" ht="15">
      <c r="B528" s="147"/>
      <c r="C528" s="148"/>
    </row>
    <row r="529" spans="2:3" s="146" customFormat="1" ht="15">
      <c r="B529" s="147"/>
      <c r="C529" s="148"/>
    </row>
    <row r="530" spans="2:3" s="146" customFormat="1" ht="15">
      <c r="B530" s="147"/>
      <c r="C530" s="148"/>
    </row>
    <row r="531" spans="2:3" s="146" customFormat="1" ht="15">
      <c r="B531" s="147"/>
      <c r="C531" s="148"/>
    </row>
    <row r="532" spans="2:3" s="146" customFormat="1" ht="15">
      <c r="B532" s="147"/>
      <c r="C532" s="148"/>
    </row>
    <row r="533" spans="2:3" s="146" customFormat="1" ht="15">
      <c r="B533" s="147"/>
      <c r="C533" s="148"/>
    </row>
    <row r="534" spans="2:3" s="146" customFormat="1" ht="15">
      <c r="B534" s="147"/>
      <c r="C534" s="148"/>
    </row>
    <row r="535" spans="2:3" s="146" customFormat="1" ht="15">
      <c r="B535" s="147"/>
      <c r="C535" s="148"/>
    </row>
    <row r="536" spans="2:3" s="146" customFormat="1" ht="15">
      <c r="B536" s="147"/>
      <c r="C536" s="148"/>
    </row>
    <row r="537" spans="2:3" s="146" customFormat="1" ht="15">
      <c r="B537" s="147"/>
      <c r="C537" s="148"/>
    </row>
    <row r="538" spans="2:3" s="146" customFormat="1" ht="15">
      <c r="B538" s="147"/>
      <c r="C538" s="148"/>
    </row>
    <row r="539" spans="2:3" s="146" customFormat="1" ht="15">
      <c r="B539" s="147"/>
      <c r="C539" s="148"/>
    </row>
    <row r="540" spans="2:3" s="146" customFormat="1" ht="15">
      <c r="B540" s="147"/>
      <c r="C540" s="148"/>
    </row>
    <row r="541" spans="2:3" s="146" customFormat="1" ht="15">
      <c r="B541" s="147"/>
      <c r="C541" s="148"/>
    </row>
    <row r="542" spans="2:3" s="146" customFormat="1" ht="15">
      <c r="B542" s="147"/>
      <c r="C542" s="148"/>
    </row>
    <row r="543" spans="2:3" s="146" customFormat="1" ht="15">
      <c r="B543" s="147"/>
      <c r="C543" s="148"/>
    </row>
    <row r="544" spans="2:3" s="146" customFormat="1" ht="15">
      <c r="B544" s="147"/>
      <c r="C544" s="148"/>
    </row>
    <row r="545" spans="2:3" s="146" customFormat="1" ht="15">
      <c r="B545" s="147"/>
      <c r="C545" s="148"/>
    </row>
    <row r="546" spans="2:3" s="146" customFormat="1" ht="15">
      <c r="B546" s="147"/>
      <c r="C546" s="148"/>
    </row>
    <row r="547" spans="2:3" s="146" customFormat="1" ht="15">
      <c r="B547" s="147"/>
      <c r="C547" s="148"/>
    </row>
    <row r="548" spans="2:3" s="146" customFormat="1" ht="15">
      <c r="B548" s="147"/>
      <c r="C548" s="148"/>
    </row>
    <row r="549" spans="2:3" s="146" customFormat="1" ht="15">
      <c r="B549" s="147"/>
      <c r="C549" s="148"/>
    </row>
    <row r="550" spans="2:3" s="146" customFormat="1" ht="15">
      <c r="B550" s="147"/>
      <c r="C550" s="148"/>
    </row>
    <row r="551" spans="2:3" s="146" customFormat="1" ht="15">
      <c r="B551" s="147"/>
      <c r="C551" s="148"/>
    </row>
    <row r="552" spans="2:3" s="146" customFormat="1" ht="15">
      <c r="B552" s="147"/>
      <c r="C552" s="148"/>
    </row>
    <row r="553" spans="2:3" s="146" customFormat="1" ht="15">
      <c r="B553" s="147"/>
      <c r="C553" s="148"/>
    </row>
    <row r="554" spans="2:3" s="146" customFormat="1" ht="15">
      <c r="B554" s="147"/>
      <c r="C554" s="148"/>
    </row>
    <row r="555" spans="2:3" s="146" customFormat="1" ht="15">
      <c r="B555" s="147"/>
      <c r="C555" s="148"/>
    </row>
    <row r="556" spans="2:3" s="146" customFormat="1" ht="15">
      <c r="B556" s="147"/>
      <c r="C556" s="148"/>
    </row>
    <row r="557" spans="2:3" s="146" customFormat="1" ht="15">
      <c r="B557" s="147"/>
      <c r="C557" s="148"/>
    </row>
    <row r="558" spans="2:3" s="146" customFormat="1" ht="15">
      <c r="B558" s="147"/>
      <c r="C558" s="148"/>
    </row>
    <row r="559" spans="2:3" s="146" customFormat="1" ht="15">
      <c r="B559" s="147"/>
      <c r="C559" s="148"/>
    </row>
    <row r="560" spans="2:3" s="146" customFormat="1" ht="15">
      <c r="B560" s="147"/>
      <c r="C560" s="148"/>
    </row>
    <row r="561" spans="2:3" s="146" customFormat="1" ht="15">
      <c r="B561" s="147"/>
      <c r="C561" s="148"/>
    </row>
    <row r="562" spans="2:3" s="146" customFormat="1" ht="15">
      <c r="B562" s="147"/>
      <c r="C562" s="148"/>
    </row>
    <row r="563" spans="2:3" s="146" customFormat="1" ht="15">
      <c r="B563" s="147"/>
      <c r="C563" s="148"/>
    </row>
    <row r="564" spans="2:3" s="146" customFormat="1" ht="15">
      <c r="B564" s="147"/>
      <c r="C564" s="148"/>
    </row>
    <row r="565" spans="2:3" s="146" customFormat="1" ht="15">
      <c r="B565" s="147"/>
      <c r="C565" s="148"/>
    </row>
    <row r="566" spans="2:3" s="146" customFormat="1" ht="15">
      <c r="B566" s="147"/>
      <c r="C566" s="148"/>
    </row>
    <row r="567" spans="2:3" s="146" customFormat="1" ht="15">
      <c r="B567" s="147"/>
      <c r="C567" s="148"/>
    </row>
    <row r="568" spans="2:3" s="146" customFormat="1" ht="15">
      <c r="B568" s="147"/>
      <c r="C568" s="148"/>
    </row>
    <row r="569" spans="2:3" s="146" customFormat="1" ht="15">
      <c r="B569" s="147"/>
      <c r="C569" s="148"/>
    </row>
    <row r="570" spans="2:3" s="146" customFormat="1" ht="15">
      <c r="B570" s="147"/>
      <c r="C570" s="148"/>
    </row>
    <row r="571" spans="2:3" s="146" customFormat="1" ht="15">
      <c r="B571" s="147"/>
      <c r="C571" s="148"/>
    </row>
    <row r="572" spans="2:3" s="146" customFormat="1" ht="15">
      <c r="B572" s="147"/>
      <c r="C572" s="148"/>
    </row>
    <row r="573" spans="2:3" s="146" customFormat="1" ht="15">
      <c r="B573" s="147"/>
      <c r="C573" s="148"/>
    </row>
    <row r="574" spans="2:3" s="146" customFormat="1" ht="15">
      <c r="B574" s="147"/>
      <c r="C574" s="148"/>
    </row>
    <row r="575" spans="2:3" s="146" customFormat="1" ht="15">
      <c r="B575" s="147"/>
      <c r="C575" s="148"/>
    </row>
    <row r="576" spans="2:3" s="146" customFormat="1" ht="15">
      <c r="B576" s="147"/>
      <c r="C576" s="148"/>
    </row>
    <row r="577" spans="2:3" s="146" customFormat="1" ht="15">
      <c r="B577" s="147"/>
      <c r="C577" s="148"/>
    </row>
    <row r="578" spans="2:3" s="146" customFormat="1" ht="15">
      <c r="B578" s="147"/>
      <c r="C578" s="148"/>
    </row>
    <row r="579" spans="2:3" s="146" customFormat="1" ht="15">
      <c r="B579" s="147"/>
      <c r="C579" s="148"/>
    </row>
    <row r="580" spans="2:3" s="146" customFormat="1" ht="15">
      <c r="B580" s="147"/>
      <c r="C580" s="148"/>
    </row>
    <row r="581" spans="2:3" s="146" customFormat="1" ht="15">
      <c r="B581" s="147"/>
      <c r="C581" s="148"/>
    </row>
    <row r="582" spans="2:3" s="146" customFormat="1" ht="15">
      <c r="B582" s="147"/>
      <c r="C582" s="148"/>
    </row>
    <row r="583" spans="2:3" s="146" customFormat="1" ht="15">
      <c r="B583" s="147"/>
      <c r="C583" s="148"/>
    </row>
    <row r="584" spans="2:3" s="146" customFormat="1" ht="15">
      <c r="B584" s="147"/>
      <c r="C584" s="148"/>
    </row>
    <row r="585" spans="2:3" s="146" customFormat="1" ht="15">
      <c r="B585" s="147"/>
      <c r="C585" s="148"/>
    </row>
    <row r="586" spans="2:3" s="146" customFormat="1" ht="15">
      <c r="B586" s="147"/>
      <c r="C586" s="148"/>
    </row>
    <row r="587" spans="2:3" s="146" customFormat="1" ht="15">
      <c r="B587" s="147"/>
      <c r="C587" s="148"/>
    </row>
    <row r="588" spans="2:3" s="146" customFormat="1" ht="15">
      <c r="B588" s="147"/>
      <c r="C588" s="148"/>
    </row>
    <row r="589" spans="2:3" s="146" customFormat="1" ht="15">
      <c r="B589" s="147"/>
      <c r="C589" s="148"/>
    </row>
    <row r="590" spans="2:3" s="146" customFormat="1" ht="15">
      <c r="B590" s="147"/>
      <c r="C590" s="148"/>
    </row>
    <row r="591" spans="2:3" s="146" customFormat="1" ht="15">
      <c r="B591" s="147"/>
      <c r="C591" s="148"/>
    </row>
    <row r="592" spans="2:3" s="146" customFormat="1" ht="15">
      <c r="B592" s="147"/>
      <c r="C592" s="148"/>
    </row>
    <row r="593" spans="2:3" s="146" customFormat="1" ht="15">
      <c r="B593" s="147"/>
      <c r="C593" s="148"/>
    </row>
    <row r="594" spans="2:3" s="146" customFormat="1" ht="15">
      <c r="B594" s="147"/>
      <c r="C594" s="148"/>
    </row>
    <row r="595" spans="2:3" s="146" customFormat="1" ht="15">
      <c r="B595" s="147"/>
      <c r="C595" s="148"/>
    </row>
    <row r="596" spans="2:3" s="146" customFormat="1" ht="15">
      <c r="B596" s="147"/>
      <c r="C596" s="148"/>
    </row>
    <row r="597" spans="2:3" s="146" customFormat="1" ht="15">
      <c r="B597" s="147"/>
      <c r="C597" s="148"/>
    </row>
    <row r="598" spans="2:3" s="146" customFormat="1" ht="15">
      <c r="B598" s="147"/>
      <c r="C598" s="148"/>
    </row>
    <row r="599" spans="2:3" s="146" customFormat="1" ht="15">
      <c r="B599" s="147"/>
      <c r="C599" s="148"/>
    </row>
    <row r="600" spans="2:3" s="146" customFormat="1" ht="15">
      <c r="B600" s="147"/>
      <c r="C600" s="148"/>
    </row>
    <row r="601" spans="2:3" s="146" customFormat="1" ht="15">
      <c r="B601" s="147"/>
      <c r="C601" s="148"/>
    </row>
    <row r="602" spans="2:3" s="146" customFormat="1" ht="15">
      <c r="B602" s="147"/>
      <c r="C602" s="148"/>
    </row>
    <row r="603" spans="2:3" s="146" customFormat="1" ht="15">
      <c r="B603" s="147"/>
      <c r="C603" s="148"/>
    </row>
    <row r="604" spans="2:3" s="146" customFormat="1" ht="15">
      <c r="B604" s="147"/>
      <c r="C604" s="148"/>
    </row>
    <row r="605" spans="2:3" s="146" customFormat="1" ht="15">
      <c r="B605" s="147"/>
      <c r="C605" s="148"/>
    </row>
    <row r="606" spans="2:3" s="146" customFormat="1" ht="15">
      <c r="B606" s="147"/>
      <c r="C606" s="148"/>
    </row>
    <row r="607" spans="2:3" s="146" customFormat="1" ht="15">
      <c r="B607" s="147"/>
      <c r="C607" s="148"/>
    </row>
    <row r="608" spans="2:3" s="146" customFormat="1" ht="15">
      <c r="B608" s="147"/>
      <c r="C608" s="148"/>
    </row>
    <row r="609" spans="2:3" s="146" customFormat="1" ht="15">
      <c r="B609" s="147"/>
      <c r="C609" s="148"/>
    </row>
    <row r="610" spans="2:3" s="146" customFormat="1" ht="15">
      <c r="B610" s="147"/>
      <c r="C610" s="148"/>
    </row>
    <row r="611" spans="2:3" s="146" customFormat="1" ht="15">
      <c r="B611" s="147"/>
      <c r="C611" s="148"/>
    </row>
    <row r="612" spans="2:3" s="146" customFormat="1" ht="15">
      <c r="B612" s="147"/>
      <c r="C612" s="148"/>
    </row>
    <row r="613" spans="2:3" s="146" customFormat="1" ht="15">
      <c r="B613" s="147"/>
      <c r="C613" s="148"/>
    </row>
    <row r="614" spans="2:3" s="146" customFormat="1" ht="15">
      <c r="B614" s="147"/>
      <c r="C614" s="148"/>
    </row>
    <row r="615" spans="2:3" s="146" customFormat="1" ht="15">
      <c r="B615" s="147"/>
      <c r="C615" s="148"/>
    </row>
    <row r="616" spans="2:3" s="146" customFormat="1" ht="15">
      <c r="B616" s="147"/>
      <c r="C616" s="148"/>
    </row>
    <row r="617" spans="2:3" s="146" customFormat="1" ht="15">
      <c r="B617" s="147"/>
      <c r="C617" s="148"/>
    </row>
    <row r="618" spans="2:3" s="146" customFormat="1" ht="15">
      <c r="B618" s="147"/>
      <c r="C618" s="148"/>
    </row>
    <row r="619" spans="2:3" s="146" customFormat="1" ht="15">
      <c r="B619" s="147"/>
      <c r="C619" s="148"/>
    </row>
    <row r="620" spans="2:3" s="146" customFormat="1" ht="15">
      <c r="B620" s="147"/>
      <c r="C620" s="148"/>
    </row>
    <row r="621" spans="2:3" s="146" customFormat="1" ht="15">
      <c r="B621" s="147"/>
      <c r="C621" s="148"/>
    </row>
    <row r="622" spans="2:3" s="146" customFormat="1" ht="15">
      <c r="B622" s="147"/>
      <c r="C622" s="148"/>
    </row>
    <row r="623" spans="2:3" s="146" customFormat="1" ht="15">
      <c r="B623" s="147"/>
      <c r="C623" s="148"/>
    </row>
    <row r="624" spans="2:3" s="146" customFormat="1" ht="15">
      <c r="B624" s="147"/>
      <c r="C624" s="148"/>
    </row>
    <row r="625" spans="2:3" s="146" customFormat="1" ht="15">
      <c r="B625" s="147"/>
      <c r="C625" s="148"/>
    </row>
    <row r="626" spans="2:3" s="146" customFormat="1" ht="15">
      <c r="B626" s="147"/>
      <c r="C626" s="148"/>
    </row>
    <row r="627" spans="2:3" s="146" customFormat="1" ht="15">
      <c r="B627" s="147"/>
      <c r="C627" s="148"/>
    </row>
    <row r="628" spans="2:3" s="146" customFormat="1" ht="15">
      <c r="B628" s="147"/>
      <c r="C628" s="148"/>
    </row>
    <row r="629" spans="2:3" s="146" customFormat="1" ht="15">
      <c r="B629" s="147"/>
      <c r="C629" s="148"/>
    </row>
    <row r="630" spans="2:3" s="146" customFormat="1" ht="15">
      <c r="B630" s="147"/>
      <c r="C630" s="148"/>
    </row>
    <row r="631" spans="2:3" s="146" customFormat="1" ht="15">
      <c r="B631" s="147"/>
      <c r="C631" s="148"/>
    </row>
    <row r="632" spans="2:3" s="146" customFormat="1" ht="15">
      <c r="B632" s="147"/>
      <c r="C632" s="148"/>
    </row>
    <row r="633" spans="2:3" s="146" customFormat="1" ht="15">
      <c r="B633" s="147"/>
      <c r="C633" s="148"/>
    </row>
    <row r="634" spans="2:3" s="146" customFormat="1" ht="15">
      <c r="B634" s="147"/>
      <c r="C634" s="148"/>
    </row>
    <row r="635" spans="2:3" s="146" customFormat="1" ht="15">
      <c r="B635" s="147"/>
      <c r="C635" s="148"/>
    </row>
    <row r="636" spans="2:3" s="146" customFormat="1" ht="15">
      <c r="B636" s="147"/>
      <c r="C636" s="148"/>
    </row>
    <row r="637" spans="2:3" s="146" customFormat="1" ht="15">
      <c r="B637" s="147"/>
      <c r="C637" s="148"/>
    </row>
    <row r="638" spans="2:3" s="146" customFormat="1" ht="15">
      <c r="B638" s="147"/>
      <c r="C638" s="148"/>
    </row>
    <row r="639" spans="2:3" s="146" customFormat="1" ht="15">
      <c r="B639" s="147"/>
      <c r="C639" s="148"/>
    </row>
    <row r="640" spans="2:3" s="146" customFormat="1" ht="15">
      <c r="B640" s="147"/>
      <c r="C640" s="148"/>
    </row>
    <row r="641" spans="2:3" s="146" customFormat="1" ht="15">
      <c r="B641" s="147"/>
      <c r="C641" s="148"/>
    </row>
    <row r="642" spans="2:3" s="146" customFormat="1" ht="15">
      <c r="B642" s="147"/>
      <c r="C642" s="148"/>
    </row>
    <row r="643" spans="2:3" s="146" customFormat="1" ht="15">
      <c r="B643" s="147"/>
      <c r="C643" s="148"/>
    </row>
    <row r="644" spans="2:3" s="146" customFormat="1" ht="15">
      <c r="B644" s="147"/>
      <c r="C644" s="148"/>
    </row>
    <row r="645" spans="2:3" s="146" customFormat="1" ht="15">
      <c r="B645" s="147"/>
      <c r="C645" s="148"/>
    </row>
    <row r="646" spans="2:3" s="146" customFormat="1" ht="15">
      <c r="B646" s="147"/>
      <c r="C646" s="148"/>
    </row>
    <row r="647" spans="2:3" s="146" customFormat="1" ht="15">
      <c r="B647" s="147"/>
      <c r="C647" s="148"/>
    </row>
    <row r="648" spans="2:3" s="146" customFormat="1" ht="15">
      <c r="B648" s="147"/>
      <c r="C648" s="148"/>
    </row>
    <row r="649" spans="2:3" s="146" customFormat="1" ht="15">
      <c r="B649" s="147"/>
      <c r="C649" s="148"/>
    </row>
    <row r="650" spans="2:3" s="146" customFormat="1" ht="15">
      <c r="B650" s="147"/>
      <c r="C650" s="148"/>
    </row>
    <row r="651" spans="2:3" s="146" customFormat="1" ht="15">
      <c r="B651" s="147"/>
      <c r="C651" s="148"/>
    </row>
    <row r="652" spans="2:3" s="146" customFormat="1" ht="15">
      <c r="B652" s="147"/>
      <c r="C652" s="148"/>
    </row>
    <row r="653" spans="2:3" s="146" customFormat="1" ht="15">
      <c r="B653" s="147"/>
      <c r="C653" s="148"/>
    </row>
    <row r="654" spans="2:3" s="146" customFormat="1" ht="15">
      <c r="B654" s="147"/>
      <c r="C654" s="148"/>
    </row>
    <row r="655" spans="2:3" s="146" customFormat="1" ht="15">
      <c r="B655" s="147"/>
      <c r="C655" s="148"/>
    </row>
    <row r="656" spans="2:3" s="146" customFormat="1" ht="15">
      <c r="B656" s="147"/>
      <c r="C656" s="148"/>
    </row>
    <row r="657" spans="2:3" s="146" customFormat="1" ht="15">
      <c r="B657" s="147"/>
      <c r="C657" s="148"/>
    </row>
    <row r="658" spans="2:3" s="146" customFormat="1" ht="15">
      <c r="B658" s="147"/>
      <c r="C658" s="148"/>
    </row>
    <row r="659" spans="2:3" s="146" customFormat="1" ht="15">
      <c r="B659" s="147"/>
      <c r="C659" s="148"/>
    </row>
    <row r="660" spans="2:3" s="146" customFormat="1" ht="15">
      <c r="B660" s="147"/>
      <c r="C660" s="148"/>
    </row>
    <row r="661" spans="2:3" s="146" customFormat="1" ht="15">
      <c r="B661" s="147"/>
      <c r="C661" s="148"/>
    </row>
    <row r="662" spans="2:3" s="146" customFormat="1" ht="15">
      <c r="B662" s="147"/>
      <c r="C662" s="148"/>
    </row>
    <row r="663" spans="2:3" s="146" customFormat="1" ht="15">
      <c r="B663" s="147"/>
      <c r="C663" s="148"/>
    </row>
    <row r="664" spans="2:3" s="146" customFormat="1" ht="15">
      <c r="B664" s="147"/>
      <c r="C664" s="148"/>
    </row>
    <row r="665" spans="2:3" s="146" customFormat="1" ht="15">
      <c r="B665" s="147"/>
      <c r="C665" s="148"/>
    </row>
    <row r="666" spans="2:3" s="146" customFormat="1" ht="15">
      <c r="B666" s="147"/>
      <c r="C666" s="148"/>
    </row>
    <row r="667" spans="2:3" s="146" customFormat="1" ht="15">
      <c r="B667" s="147"/>
      <c r="C667" s="148"/>
    </row>
    <row r="668" spans="2:3" s="146" customFormat="1" ht="15">
      <c r="B668" s="147"/>
      <c r="C668" s="148"/>
    </row>
    <row r="669" spans="2:3" s="146" customFormat="1" ht="15">
      <c r="B669" s="147"/>
      <c r="C669" s="148"/>
    </row>
    <row r="670" spans="2:3" s="146" customFormat="1" ht="15">
      <c r="B670" s="147"/>
      <c r="C670" s="148"/>
    </row>
    <row r="671" spans="2:3" s="146" customFormat="1" ht="15">
      <c r="B671" s="147"/>
      <c r="C671" s="148"/>
    </row>
    <row r="672" spans="2:3" s="146" customFormat="1" ht="15">
      <c r="B672" s="147"/>
      <c r="C672" s="148"/>
    </row>
    <row r="673" spans="2:3" s="146" customFormat="1" ht="15">
      <c r="B673" s="147"/>
      <c r="C673" s="148"/>
    </row>
    <row r="674" spans="2:3" s="146" customFormat="1" ht="15">
      <c r="B674" s="147"/>
      <c r="C674" s="148"/>
    </row>
    <row r="675" spans="2:3" s="146" customFormat="1" ht="15">
      <c r="B675" s="147"/>
      <c r="C675" s="148"/>
    </row>
    <row r="676" spans="2:3" s="146" customFormat="1" ht="15">
      <c r="B676" s="147"/>
      <c r="C676" s="148"/>
    </row>
    <row r="677" spans="2:3" s="146" customFormat="1" ht="15">
      <c r="B677" s="147"/>
      <c r="C677" s="148"/>
    </row>
    <row r="678" spans="2:3" s="146" customFormat="1" ht="15">
      <c r="B678" s="147"/>
      <c r="C678" s="148"/>
    </row>
    <row r="679" spans="2:3" s="146" customFormat="1" ht="15">
      <c r="B679" s="147"/>
      <c r="C679" s="148"/>
    </row>
    <row r="680" spans="2:3" s="146" customFormat="1" ht="15">
      <c r="B680" s="147"/>
      <c r="C680" s="148"/>
    </row>
    <row r="681" spans="2:3" s="146" customFormat="1" ht="15">
      <c r="B681" s="147"/>
      <c r="C681" s="148"/>
    </row>
    <row r="682" spans="2:3" s="146" customFormat="1" ht="15">
      <c r="B682" s="147"/>
      <c r="C682" s="148"/>
    </row>
    <row r="683" spans="2:3" s="146" customFormat="1" ht="15">
      <c r="B683" s="147"/>
      <c r="C683" s="148"/>
    </row>
    <row r="684" spans="2:3" s="146" customFormat="1" ht="15">
      <c r="B684" s="147"/>
      <c r="C684" s="148"/>
    </row>
    <row r="685" spans="2:3" s="146" customFormat="1" ht="15">
      <c r="B685" s="147"/>
      <c r="C685" s="148"/>
    </row>
    <row r="686" spans="2:3" s="146" customFormat="1" ht="15">
      <c r="B686" s="147"/>
      <c r="C686" s="148"/>
    </row>
    <row r="687" spans="2:3" s="146" customFormat="1" ht="15">
      <c r="B687" s="147"/>
      <c r="C687" s="148"/>
    </row>
    <row r="688" spans="2:3" s="146" customFormat="1" ht="15">
      <c r="B688" s="147"/>
      <c r="C688" s="148"/>
    </row>
    <row r="689" spans="2:3" s="146" customFormat="1" ht="15">
      <c r="B689" s="147"/>
      <c r="C689" s="148"/>
    </row>
    <row r="690" spans="2:3" s="146" customFormat="1" ht="15">
      <c r="B690" s="147"/>
      <c r="C690" s="148"/>
    </row>
    <row r="691" spans="2:3" s="146" customFormat="1" ht="15">
      <c r="B691" s="147"/>
      <c r="C691" s="148"/>
    </row>
    <row r="692" spans="2:3" s="146" customFormat="1" ht="15">
      <c r="B692" s="147"/>
      <c r="C692" s="148"/>
    </row>
    <row r="693" spans="2:3" s="146" customFormat="1" ht="15">
      <c r="B693" s="147"/>
      <c r="C693" s="148"/>
    </row>
    <row r="694" spans="2:3" s="146" customFormat="1" ht="15">
      <c r="B694" s="147"/>
      <c r="C694" s="148"/>
    </row>
    <row r="695" spans="2:3" s="146" customFormat="1" ht="15">
      <c r="B695" s="147"/>
      <c r="C695" s="148"/>
    </row>
    <row r="696" spans="2:3" s="146" customFormat="1" ht="15">
      <c r="B696" s="147"/>
      <c r="C696" s="148"/>
    </row>
    <row r="697" spans="2:3" s="146" customFormat="1" ht="15">
      <c r="B697" s="147"/>
      <c r="C697" s="148"/>
    </row>
    <row r="698" spans="2:3" s="146" customFormat="1" ht="15">
      <c r="B698" s="147"/>
      <c r="C698" s="148"/>
    </row>
    <row r="699" spans="2:3" s="146" customFormat="1" ht="15">
      <c r="B699" s="147"/>
      <c r="C699" s="148"/>
    </row>
    <row r="700" spans="2:3" s="146" customFormat="1" ht="15">
      <c r="B700" s="147"/>
      <c r="C700" s="148"/>
    </row>
    <row r="701" spans="2:3" s="146" customFormat="1" ht="15">
      <c r="B701" s="147"/>
      <c r="C701" s="148"/>
    </row>
    <row r="702" spans="2:3" s="146" customFormat="1" ht="15">
      <c r="B702" s="147"/>
      <c r="C702" s="148"/>
    </row>
    <row r="703" spans="2:3" s="146" customFormat="1" ht="15">
      <c r="B703" s="147"/>
      <c r="C703" s="148"/>
    </row>
    <row r="704" spans="2:3" s="146" customFormat="1" ht="15">
      <c r="B704" s="147"/>
      <c r="C704" s="148"/>
    </row>
    <row r="705" spans="2:3" s="146" customFormat="1" ht="15">
      <c r="B705" s="147"/>
      <c r="C705" s="148"/>
    </row>
    <row r="706" spans="2:3" s="146" customFormat="1" ht="15">
      <c r="B706" s="147"/>
      <c r="C706" s="148"/>
    </row>
    <row r="707" spans="2:3" s="146" customFormat="1" ht="15">
      <c r="B707" s="147"/>
      <c r="C707" s="148"/>
    </row>
    <row r="708" spans="2:3" s="146" customFormat="1" ht="15">
      <c r="B708" s="147"/>
      <c r="C708" s="148"/>
    </row>
    <row r="709" spans="2:3" s="146" customFormat="1" ht="15">
      <c r="B709" s="147"/>
      <c r="C709" s="148"/>
    </row>
    <row r="710" spans="2:3" s="146" customFormat="1" ht="15">
      <c r="B710" s="147"/>
      <c r="C710" s="148"/>
    </row>
    <row r="711" spans="2:3" s="146" customFormat="1" ht="15">
      <c r="B711" s="147"/>
      <c r="C711" s="148"/>
    </row>
    <row r="712" spans="2:3" s="146" customFormat="1" ht="15">
      <c r="B712" s="147"/>
      <c r="C712" s="148"/>
    </row>
    <row r="713" spans="2:3" s="146" customFormat="1" ht="15">
      <c r="B713" s="147"/>
      <c r="C713" s="148"/>
    </row>
    <row r="714" spans="2:3" s="146" customFormat="1" ht="15">
      <c r="B714" s="147"/>
      <c r="C714" s="148"/>
    </row>
    <row r="715" spans="2:3" s="146" customFormat="1" ht="15">
      <c r="B715" s="147"/>
      <c r="C715" s="148"/>
    </row>
    <row r="716" spans="2:3" s="146" customFormat="1" ht="15">
      <c r="B716" s="147"/>
      <c r="C716" s="148"/>
    </row>
    <row r="717" spans="2:3" s="146" customFormat="1" ht="15">
      <c r="B717" s="147"/>
      <c r="C717" s="148"/>
    </row>
    <row r="718" spans="2:3" s="146" customFormat="1" ht="15">
      <c r="B718" s="147"/>
      <c r="C718" s="148"/>
    </row>
    <row r="719" spans="2:3" s="146" customFormat="1" ht="15">
      <c r="B719" s="147"/>
      <c r="C719" s="148"/>
    </row>
    <row r="720" spans="2:3" s="146" customFormat="1" ht="15">
      <c r="B720" s="147"/>
      <c r="C720" s="148"/>
    </row>
    <row r="721" spans="2:3" s="146" customFormat="1" ht="15">
      <c r="B721" s="147"/>
      <c r="C721" s="148"/>
    </row>
    <row r="722" spans="2:3" s="146" customFormat="1" ht="15">
      <c r="B722" s="147"/>
      <c r="C722" s="148"/>
    </row>
    <row r="723" spans="2:3" s="146" customFormat="1" ht="15">
      <c r="B723" s="147"/>
      <c r="C723" s="148"/>
    </row>
    <row r="724" spans="2:3" s="146" customFormat="1" ht="15">
      <c r="B724" s="147"/>
      <c r="C724" s="148"/>
    </row>
    <row r="725" spans="2:3" s="146" customFormat="1" ht="15">
      <c r="B725" s="147"/>
      <c r="C725" s="148"/>
    </row>
    <row r="726" spans="2:3" s="146" customFormat="1" ht="15">
      <c r="B726" s="147"/>
      <c r="C726" s="148"/>
    </row>
    <row r="727" spans="2:3" s="146" customFormat="1" ht="15">
      <c r="B727" s="147"/>
      <c r="C727" s="148"/>
    </row>
    <row r="728" spans="2:3" s="146" customFormat="1" ht="15">
      <c r="B728" s="147"/>
      <c r="C728" s="148"/>
    </row>
    <row r="729" spans="2:3" s="146" customFormat="1" ht="15">
      <c r="B729" s="147"/>
      <c r="C729" s="148"/>
    </row>
    <row r="730" spans="2:3" s="146" customFormat="1" ht="15">
      <c r="B730" s="147"/>
      <c r="C730" s="148"/>
    </row>
    <row r="731" spans="2:3" s="146" customFormat="1" ht="15">
      <c r="B731" s="147"/>
      <c r="C731" s="148"/>
    </row>
    <row r="732" spans="2:3" s="146" customFormat="1" ht="15">
      <c r="B732" s="147"/>
      <c r="C732" s="148"/>
    </row>
    <row r="733" spans="2:3" s="146" customFormat="1" ht="15">
      <c r="B733" s="147"/>
      <c r="C733" s="148"/>
    </row>
    <row r="734" spans="2:3" s="146" customFormat="1" ht="15">
      <c r="B734" s="147"/>
      <c r="C734" s="148"/>
    </row>
    <row r="735" spans="2:3" s="146" customFormat="1" ht="15">
      <c r="B735" s="147"/>
      <c r="C735" s="148"/>
    </row>
    <row r="736" spans="2:3" s="146" customFormat="1" ht="15">
      <c r="B736" s="147"/>
      <c r="C736" s="148"/>
    </row>
    <row r="737" spans="2:3" s="146" customFormat="1" ht="15">
      <c r="B737" s="147"/>
      <c r="C737" s="148"/>
    </row>
    <row r="738" spans="2:3" s="146" customFormat="1" ht="15">
      <c r="B738" s="147"/>
      <c r="C738" s="148"/>
    </row>
    <row r="739" spans="2:3" s="146" customFormat="1" ht="15">
      <c r="B739" s="147"/>
      <c r="C739" s="148"/>
    </row>
    <row r="740" spans="2:3" s="146" customFormat="1" ht="15">
      <c r="B740" s="147"/>
      <c r="C740" s="148"/>
    </row>
    <row r="741" spans="2:3" s="146" customFormat="1" ht="15">
      <c r="B741" s="147"/>
      <c r="C741" s="148"/>
    </row>
    <row r="742" spans="2:3" s="146" customFormat="1" ht="15">
      <c r="B742" s="147"/>
      <c r="C742" s="148"/>
    </row>
    <row r="743" spans="2:3" s="146" customFormat="1" ht="15">
      <c r="B743" s="147"/>
      <c r="C743" s="148"/>
    </row>
    <row r="744" spans="2:3" s="146" customFormat="1" ht="15">
      <c r="B744" s="147"/>
      <c r="C744" s="148"/>
    </row>
    <row r="745" spans="2:3" s="146" customFormat="1" ht="15">
      <c r="B745" s="147"/>
      <c r="C745" s="148"/>
    </row>
    <row r="746" spans="2:3" s="146" customFormat="1" ht="15">
      <c r="B746" s="147"/>
      <c r="C746" s="148"/>
    </row>
    <row r="747" spans="2:3" s="146" customFormat="1" ht="15">
      <c r="B747" s="147"/>
      <c r="C747" s="148"/>
    </row>
    <row r="748" spans="2:3" s="146" customFormat="1" ht="15">
      <c r="B748" s="147"/>
      <c r="C748" s="148"/>
    </row>
    <row r="749" spans="2:3" s="146" customFormat="1" ht="15">
      <c r="B749" s="147"/>
      <c r="C749" s="148"/>
    </row>
    <row r="750" spans="2:3" s="146" customFormat="1" ht="15">
      <c r="B750" s="147"/>
      <c r="C750" s="148"/>
    </row>
    <row r="751" spans="2:3" s="146" customFormat="1" ht="15">
      <c r="B751" s="147"/>
      <c r="C751" s="148"/>
    </row>
    <row r="752" spans="2:3" s="146" customFormat="1" ht="15">
      <c r="B752" s="147"/>
      <c r="C752" s="148"/>
    </row>
    <row r="753" spans="2:3" s="146" customFormat="1" ht="15">
      <c r="B753" s="147"/>
      <c r="C753" s="148"/>
    </row>
    <row r="754" spans="2:3" s="146" customFormat="1" ht="15">
      <c r="B754" s="147"/>
      <c r="C754" s="148"/>
    </row>
    <row r="755" spans="2:3" s="146" customFormat="1" ht="15">
      <c r="B755" s="147"/>
      <c r="C755" s="148"/>
    </row>
    <row r="756" spans="2:3" s="146" customFormat="1" ht="15">
      <c r="B756" s="147"/>
      <c r="C756" s="148"/>
    </row>
    <row r="757" spans="2:3" s="146" customFormat="1" ht="15">
      <c r="B757" s="147"/>
      <c r="C757" s="148"/>
    </row>
    <row r="758" spans="2:3" s="146" customFormat="1" ht="15">
      <c r="B758" s="147"/>
      <c r="C758" s="148"/>
    </row>
    <row r="759" spans="2:3" s="146" customFormat="1" ht="15">
      <c r="B759" s="147"/>
      <c r="C759" s="148"/>
    </row>
    <row r="760" spans="2:3" s="146" customFormat="1" ht="15">
      <c r="B760" s="147"/>
      <c r="C760" s="148"/>
    </row>
    <row r="761" spans="2:3" s="146" customFormat="1" ht="15">
      <c r="B761" s="147"/>
      <c r="C761" s="148"/>
    </row>
    <row r="762" spans="2:3" s="146" customFormat="1" ht="15">
      <c r="B762" s="147"/>
      <c r="C762" s="148"/>
    </row>
    <row r="763" spans="2:3" s="146" customFormat="1" ht="15">
      <c r="B763" s="147"/>
      <c r="C763" s="148"/>
    </row>
    <row r="764" spans="2:3" s="146" customFormat="1" ht="15">
      <c r="B764" s="147"/>
      <c r="C764" s="148"/>
    </row>
    <row r="765" spans="2:3" s="146" customFormat="1" ht="15">
      <c r="B765" s="147"/>
      <c r="C765" s="148"/>
    </row>
    <row r="766" spans="2:3" s="146" customFormat="1" ht="15">
      <c r="B766" s="147"/>
      <c r="C766" s="148"/>
    </row>
    <row r="767" spans="2:3" s="146" customFormat="1" ht="15">
      <c r="B767" s="147"/>
      <c r="C767" s="148"/>
    </row>
    <row r="768" spans="2:3" s="146" customFormat="1" ht="15">
      <c r="B768" s="147"/>
      <c r="C768" s="148"/>
    </row>
    <row r="769" spans="2:3" s="146" customFormat="1" ht="15">
      <c r="B769" s="147"/>
      <c r="C769" s="148"/>
    </row>
    <row r="770" spans="2:3" s="146" customFormat="1" ht="15">
      <c r="B770" s="147"/>
      <c r="C770" s="148"/>
    </row>
    <row r="771" spans="2:3" s="146" customFormat="1" ht="15">
      <c r="B771" s="147"/>
      <c r="C771" s="148"/>
    </row>
    <row r="772" spans="2:3" s="146" customFormat="1" ht="15">
      <c r="B772" s="147"/>
      <c r="C772" s="148"/>
    </row>
    <row r="773" spans="2:3" s="146" customFormat="1" ht="15">
      <c r="B773" s="147"/>
      <c r="C773" s="148"/>
    </row>
    <row r="774" spans="2:3" s="146" customFormat="1" ht="15">
      <c r="B774" s="147"/>
      <c r="C774" s="148"/>
    </row>
    <row r="775" spans="2:3" s="146" customFormat="1" ht="15">
      <c r="B775" s="147"/>
      <c r="C775" s="148"/>
    </row>
    <row r="776" spans="2:3" s="146" customFormat="1" ht="15">
      <c r="B776" s="147"/>
      <c r="C776" s="148"/>
    </row>
    <row r="777" spans="2:3" s="146" customFormat="1" ht="15">
      <c r="B777" s="147"/>
      <c r="C777" s="148"/>
    </row>
    <row r="778" spans="2:3" s="146" customFormat="1" ht="15">
      <c r="B778" s="147"/>
      <c r="C778" s="148"/>
    </row>
    <row r="779" spans="2:3" s="146" customFormat="1" ht="15">
      <c r="B779" s="147"/>
      <c r="C779" s="148"/>
    </row>
    <row r="780" spans="2:3" s="146" customFormat="1" ht="15">
      <c r="B780" s="147"/>
      <c r="C780" s="148"/>
    </row>
    <row r="781" spans="2:3" s="146" customFormat="1" ht="15">
      <c r="B781" s="147"/>
      <c r="C781" s="148"/>
    </row>
    <row r="782" spans="2:3" s="146" customFormat="1" ht="15">
      <c r="B782" s="147"/>
      <c r="C782" s="148"/>
    </row>
    <row r="783" spans="2:3" s="146" customFormat="1" ht="15">
      <c r="B783" s="147"/>
      <c r="C783" s="148"/>
    </row>
    <row r="784" spans="2:3" s="146" customFormat="1" ht="15">
      <c r="B784" s="147"/>
      <c r="C784" s="148"/>
    </row>
    <row r="785" spans="2:3" s="146" customFormat="1" ht="15">
      <c r="B785" s="147"/>
      <c r="C785" s="148"/>
    </row>
    <row r="786" spans="2:3" s="146" customFormat="1" ht="15">
      <c r="B786" s="147"/>
      <c r="C786" s="148"/>
    </row>
    <row r="787" spans="2:3" s="146" customFormat="1" ht="15">
      <c r="B787" s="147"/>
      <c r="C787" s="148"/>
    </row>
    <row r="788" spans="2:3" s="146" customFormat="1" ht="15">
      <c r="B788" s="147"/>
      <c r="C788" s="148"/>
    </row>
    <row r="789" spans="2:3" s="146" customFormat="1" ht="15">
      <c r="B789" s="147"/>
      <c r="C789" s="148"/>
    </row>
    <row r="790" spans="2:3" s="146" customFormat="1" ht="15">
      <c r="B790" s="147"/>
      <c r="C790" s="148"/>
    </row>
    <row r="791" spans="2:3" s="146" customFormat="1" ht="15">
      <c r="B791" s="147"/>
      <c r="C791" s="148"/>
    </row>
    <row r="792" spans="2:3" s="146" customFormat="1" ht="15">
      <c r="B792" s="147"/>
      <c r="C792" s="148"/>
    </row>
    <row r="793" spans="2:3" s="146" customFormat="1" ht="15">
      <c r="B793" s="147"/>
      <c r="C793" s="148"/>
    </row>
    <row r="794" spans="2:3" s="146" customFormat="1" ht="15">
      <c r="B794" s="147"/>
      <c r="C794" s="148"/>
    </row>
    <row r="795" spans="2:3" s="146" customFormat="1" ht="15">
      <c r="B795" s="147"/>
      <c r="C795" s="148"/>
    </row>
    <row r="796" spans="2:3" s="146" customFormat="1" ht="15">
      <c r="B796" s="147"/>
      <c r="C796" s="148"/>
    </row>
    <row r="797" spans="2:3" s="146" customFormat="1" ht="15">
      <c r="B797" s="147"/>
      <c r="C797" s="148"/>
    </row>
    <row r="798" spans="2:3" s="146" customFormat="1" ht="15">
      <c r="B798" s="147"/>
      <c r="C798" s="148"/>
    </row>
    <row r="799" spans="2:3" s="146" customFormat="1" ht="15">
      <c r="B799" s="147"/>
      <c r="C799" s="148"/>
    </row>
    <row r="800" spans="2:3" s="146" customFormat="1" ht="15">
      <c r="B800" s="147"/>
      <c r="C800" s="148"/>
    </row>
    <row r="801" spans="2:3" s="146" customFormat="1" ht="15">
      <c r="B801" s="147"/>
      <c r="C801" s="148"/>
    </row>
    <row r="802" spans="2:3" s="146" customFormat="1" ht="15">
      <c r="B802" s="147"/>
      <c r="C802" s="148"/>
    </row>
    <row r="803" spans="2:3" s="146" customFormat="1" ht="15">
      <c r="B803" s="147"/>
      <c r="C803" s="148"/>
    </row>
    <row r="804" spans="2:3" s="146" customFormat="1" ht="15">
      <c r="B804" s="147"/>
      <c r="C804" s="148"/>
    </row>
    <row r="805" spans="2:3" s="146" customFormat="1" ht="15">
      <c r="B805" s="147"/>
      <c r="C805" s="148"/>
    </row>
    <row r="806" spans="2:3" s="146" customFormat="1" ht="15">
      <c r="B806" s="147"/>
      <c r="C806" s="148"/>
    </row>
    <row r="807" spans="2:3" s="146" customFormat="1" ht="15">
      <c r="B807" s="147"/>
      <c r="C807" s="148"/>
    </row>
    <row r="808" spans="2:3" s="146" customFormat="1" ht="15">
      <c r="B808" s="147"/>
      <c r="C808" s="148"/>
    </row>
    <row r="809" spans="2:3" s="146" customFormat="1" ht="15">
      <c r="B809" s="147"/>
      <c r="C809" s="148"/>
    </row>
    <row r="810" spans="2:3" s="146" customFormat="1" ht="15">
      <c r="B810" s="147"/>
      <c r="C810" s="148"/>
    </row>
    <row r="811" spans="2:3" s="146" customFormat="1" ht="15">
      <c r="B811" s="147"/>
      <c r="C811" s="148"/>
    </row>
    <row r="812" spans="2:3" s="146" customFormat="1" ht="15">
      <c r="B812" s="147"/>
      <c r="C812" s="148"/>
    </row>
    <row r="813" spans="2:3" s="146" customFormat="1" ht="15">
      <c r="B813" s="147"/>
      <c r="C813" s="148"/>
    </row>
    <row r="814" spans="2:3" s="146" customFormat="1" ht="15">
      <c r="B814" s="147"/>
      <c r="C814" s="148"/>
    </row>
    <row r="815" spans="2:3" s="146" customFormat="1" ht="15">
      <c r="B815" s="147"/>
      <c r="C815" s="148"/>
    </row>
    <row r="816" spans="2:3" s="146" customFormat="1" ht="15">
      <c r="B816" s="147"/>
      <c r="C816" s="148"/>
    </row>
    <row r="817" spans="2:3" s="146" customFormat="1" ht="15">
      <c r="B817" s="147"/>
      <c r="C817" s="148"/>
    </row>
    <row r="818" spans="2:3" s="146" customFormat="1" ht="15">
      <c r="B818" s="147"/>
      <c r="C818" s="148"/>
    </row>
    <row r="819" spans="2:3" s="146" customFormat="1" ht="15">
      <c r="B819" s="147"/>
      <c r="C819" s="148"/>
    </row>
    <row r="820" spans="2:3" s="146" customFormat="1" ht="15">
      <c r="B820" s="147"/>
      <c r="C820" s="148"/>
    </row>
    <row r="821" spans="2:3" s="146" customFormat="1" ht="15">
      <c r="B821" s="147"/>
      <c r="C821" s="148"/>
    </row>
    <row r="822" spans="2:3" s="146" customFormat="1" ht="15">
      <c r="B822" s="147"/>
      <c r="C822" s="148"/>
    </row>
    <row r="823" spans="2:3" s="146" customFormat="1" ht="15">
      <c r="B823" s="147"/>
      <c r="C823" s="148"/>
    </row>
    <row r="824" spans="2:3" s="146" customFormat="1" ht="15">
      <c r="B824" s="147"/>
      <c r="C824" s="148"/>
    </row>
    <row r="825" spans="2:3" s="146" customFormat="1" ht="15">
      <c r="B825" s="147"/>
      <c r="C825" s="148"/>
    </row>
    <row r="826" spans="2:3" s="146" customFormat="1" ht="15">
      <c r="B826" s="147"/>
      <c r="C826" s="148"/>
    </row>
    <row r="827" spans="2:3" s="146" customFormat="1" ht="15">
      <c r="B827" s="147"/>
      <c r="C827" s="148"/>
    </row>
    <row r="828" spans="2:3" s="146" customFormat="1" ht="15">
      <c r="B828" s="147"/>
      <c r="C828" s="148"/>
    </row>
    <row r="829" spans="2:3" s="146" customFormat="1" ht="15">
      <c r="B829" s="147"/>
      <c r="C829" s="148"/>
    </row>
    <row r="830" spans="2:3" s="146" customFormat="1" ht="15">
      <c r="B830" s="147"/>
      <c r="C830" s="148"/>
    </row>
    <row r="831" spans="2:3" s="146" customFormat="1" ht="15">
      <c r="B831" s="147"/>
      <c r="C831" s="148"/>
    </row>
    <row r="832" spans="2:3" s="146" customFormat="1" ht="15">
      <c r="B832" s="147"/>
      <c r="C832" s="148"/>
    </row>
    <row r="833" spans="2:3" s="146" customFormat="1" ht="15">
      <c r="B833" s="147"/>
      <c r="C833" s="148"/>
    </row>
    <row r="834" spans="2:3" s="146" customFormat="1" ht="15">
      <c r="B834" s="147"/>
      <c r="C834" s="148"/>
    </row>
    <row r="835" spans="2:3" s="146" customFormat="1" ht="15">
      <c r="B835" s="147"/>
      <c r="C835" s="148"/>
    </row>
    <row r="836" spans="2:3" s="146" customFormat="1" ht="15">
      <c r="B836" s="147"/>
      <c r="C836" s="148"/>
    </row>
    <row r="837" spans="2:3" s="146" customFormat="1" ht="15">
      <c r="B837" s="147"/>
      <c r="C837" s="148"/>
    </row>
    <row r="838" spans="2:3" s="146" customFormat="1" ht="15">
      <c r="B838" s="147"/>
      <c r="C838" s="148"/>
    </row>
    <row r="839" spans="2:3" s="146" customFormat="1" ht="15">
      <c r="B839" s="147"/>
      <c r="C839" s="148"/>
    </row>
    <row r="840" spans="2:3" s="146" customFormat="1" ht="15">
      <c r="B840" s="147"/>
      <c r="C840" s="148"/>
    </row>
    <row r="841" spans="2:3" s="146" customFormat="1" ht="15">
      <c r="B841" s="147"/>
      <c r="C841" s="148"/>
    </row>
    <row r="842" spans="2:3" s="146" customFormat="1" ht="15">
      <c r="B842" s="147"/>
      <c r="C842" s="148"/>
    </row>
    <row r="843" spans="2:3" s="146" customFormat="1" ht="15">
      <c r="B843" s="147"/>
      <c r="C843" s="148"/>
    </row>
    <row r="844" spans="2:3" s="146" customFormat="1" ht="15">
      <c r="B844" s="147"/>
      <c r="C844" s="148"/>
    </row>
    <row r="845" spans="2:3" s="146" customFormat="1" ht="15">
      <c r="B845" s="147"/>
      <c r="C845" s="148"/>
    </row>
    <row r="846" spans="2:3" s="146" customFormat="1" ht="15">
      <c r="B846" s="147"/>
      <c r="C846" s="148"/>
    </row>
    <row r="847" spans="2:3" s="146" customFormat="1" ht="15">
      <c r="B847" s="147"/>
      <c r="C847" s="148"/>
    </row>
    <row r="848" spans="2:3" s="146" customFormat="1" ht="15">
      <c r="B848" s="147"/>
      <c r="C848" s="148"/>
    </row>
    <row r="849" spans="2:3" s="146" customFormat="1" ht="15">
      <c r="B849" s="147"/>
      <c r="C849" s="148"/>
    </row>
    <row r="850" spans="2:3" s="146" customFormat="1" ht="15">
      <c r="B850" s="147"/>
      <c r="C850" s="148"/>
    </row>
    <row r="851" spans="2:3" s="146" customFormat="1" ht="15">
      <c r="B851" s="147"/>
      <c r="C851" s="148"/>
    </row>
    <row r="852" spans="2:3" s="146" customFormat="1" ht="15">
      <c r="B852" s="147"/>
      <c r="C852" s="148"/>
    </row>
    <row r="853" spans="2:3" s="146" customFormat="1" ht="15">
      <c r="B853" s="147"/>
      <c r="C853" s="148"/>
    </row>
    <row r="854" spans="2:3" s="146" customFormat="1" ht="15">
      <c r="B854" s="147"/>
      <c r="C854" s="148"/>
    </row>
    <row r="855" spans="2:3" s="146" customFormat="1" ht="15">
      <c r="B855" s="147"/>
      <c r="C855" s="148"/>
    </row>
    <row r="856" spans="2:3" s="146" customFormat="1" ht="15">
      <c r="B856" s="147"/>
      <c r="C856" s="148"/>
    </row>
    <row r="857" spans="2:3" s="146" customFormat="1" ht="15">
      <c r="B857" s="147"/>
      <c r="C857" s="148"/>
    </row>
    <row r="858" spans="2:3" s="146" customFormat="1" ht="15">
      <c r="B858" s="147"/>
      <c r="C858" s="148"/>
    </row>
    <row r="859" spans="2:3" s="146" customFormat="1" ht="15">
      <c r="B859" s="147"/>
      <c r="C859" s="148"/>
    </row>
    <row r="860" spans="2:3" s="146" customFormat="1" ht="15">
      <c r="B860" s="147"/>
      <c r="C860" s="148"/>
    </row>
    <row r="861" spans="2:3" s="146" customFormat="1" ht="15">
      <c r="B861" s="147"/>
      <c r="C861" s="148"/>
    </row>
    <row r="862" spans="2:3" s="146" customFormat="1" ht="15">
      <c r="B862" s="147"/>
      <c r="C862" s="148"/>
    </row>
    <row r="863" spans="2:3" s="146" customFormat="1" ht="15">
      <c r="B863" s="147"/>
      <c r="C863" s="148"/>
    </row>
    <row r="864" spans="2:3" s="146" customFormat="1" ht="15">
      <c r="B864" s="147"/>
      <c r="C864" s="148"/>
    </row>
    <row r="865" spans="2:3" s="146" customFormat="1" ht="15">
      <c r="B865" s="147"/>
      <c r="C865" s="148"/>
    </row>
    <row r="866" spans="2:3" s="146" customFormat="1" ht="15">
      <c r="B866" s="147"/>
      <c r="C866" s="148"/>
    </row>
    <row r="867" spans="2:3" s="146" customFormat="1" ht="15">
      <c r="B867" s="147"/>
      <c r="C867" s="148"/>
    </row>
    <row r="868" spans="2:3" s="146" customFormat="1" ht="15">
      <c r="B868" s="147"/>
      <c r="C868" s="148"/>
    </row>
    <row r="869" spans="2:3" s="146" customFormat="1" ht="15">
      <c r="B869" s="147"/>
      <c r="C869" s="148"/>
    </row>
    <row r="870" spans="2:3" s="146" customFormat="1" ht="15">
      <c r="B870" s="147"/>
      <c r="C870" s="148"/>
    </row>
    <row r="871" spans="2:3" s="146" customFormat="1" ht="15">
      <c r="B871" s="147"/>
      <c r="C871" s="148"/>
    </row>
    <row r="872" spans="2:3" s="146" customFormat="1" ht="15">
      <c r="B872" s="147"/>
      <c r="C872" s="148"/>
    </row>
    <row r="873" spans="2:3" s="146" customFormat="1" ht="15">
      <c r="B873" s="147"/>
      <c r="C873" s="148"/>
    </row>
    <row r="874" spans="2:3" s="146" customFormat="1" ht="15">
      <c r="B874" s="147"/>
      <c r="C874" s="148"/>
    </row>
    <row r="875" spans="2:3" s="146" customFormat="1" ht="15">
      <c r="B875" s="147"/>
      <c r="C875" s="148"/>
    </row>
    <row r="876" spans="2:3" s="146" customFormat="1" ht="15">
      <c r="B876" s="147"/>
      <c r="C876" s="148"/>
    </row>
    <row r="877" spans="2:3" s="146" customFormat="1" ht="15">
      <c r="B877" s="147"/>
      <c r="C877" s="148"/>
    </row>
    <row r="878" spans="2:3" s="146" customFormat="1" ht="15">
      <c r="B878" s="147"/>
      <c r="C878" s="148"/>
    </row>
    <row r="879" spans="2:3" s="146" customFormat="1" ht="15">
      <c r="B879" s="147"/>
      <c r="C879" s="148"/>
    </row>
    <row r="880" spans="2:3" s="146" customFormat="1" ht="15">
      <c r="B880" s="147"/>
      <c r="C880" s="148"/>
    </row>
    <row r="881" spans="2:3" s="146" customFormat="1" ht="15">
      <c r="B881" s="147"/>
      <c r="C881" s="148"/>
    </row>
    <row r="882" spans="2:3" s="146" customFormat="1" ht="15">
      <c r="B882" s="147"/>
      <c r="C882" s="148"/>
    </row>
    <row r="883" spans="2:3" s="146" customFormat="1" ht="15">
      <c r="B883" s="147"/>
      <c r="C883" s="148"/>
    </row>
    <row r="884" spans="2:3" s="146" customFormat="1" ht="15">
      <c r="B884" s="147"/>
      <c r="C884" s="148"/>
    </row>
    <row r="885" spans="2:3" s="146" customFormat="1" ht="15">
      <c r="B885" s="147"/>
      <c r="C885" s="148"/>
    </row>
    <row r="886" spans="2:3" s="146" customFormat="1" ht="15">
      <c r="B886" s="147"/>
      <c r="C886" s="148"/>
    </row>
    <row r="887" spans="2:3" s="146" customFormat="1" ht="15">
      <c r="B887" s="147"/>
      <c r="C887" s="148"/>
    </row>
    <row r="888" spans="2:3" s="146" customFormat="1" ht="15">
      <c r="B888" s="147"/>
      <c r="C888" s="148"/>
    </row>
    <row r="889" spans="2:3" s="146" customFormat="1" ht="15">
      <c r="B889" s="147"/>
      <c r="C889" s="148"/>
    </row>
    <row r="890" spans="2:3" s="146" customFormat="1" ht="15">
      <c r="B890" s="147"/>
      <c r="C890" s="148"/>
    </row>
    <row r="891" spans="2:3" s="146" customFormat="1" ht="15">
      <c r="B891" s="147"/>
      <c r="C891" s="148"/>
    </row>
    <row r="892" spans="2:3" s="146" customFormat="1" ht="15">
      <c r="B892" s="147"/>
      <c r="C892" s="148"/>
    </row>
    <row r="893" spans="2:3" s="146" customFormat="1" ht="15">
      <c r="B893" s="147"/>
      <c r="C893" s="148"/>
    </row>
    <row r="894" spans="2:3" s="146" customFormat="1" ht="15">
      <c r="B894" s="147"/>
      <c r="C894" s="148"/>
    </row>
    <row r="895" spans="2:3" s="146" customFormat="1" ht="15">
      <c r="B895" s="147"/>
      <c r="C895" s="148"/>
    </row>
    <row r="896" spans="2:3" s="146" customFormat="1" ht="15">
      <c r="B896" s="147"/>
      <c r="C896" s="148"/>
    </row>
    <row r="897" spans="2:3" s="146" customFormat="1" ht="15">
      <c r="B897" s="147"/>
      <c r="C897" s="148"/>
    </row>
    <row r="898" spans="2:3" s="146" customFormat="1" ht="15">
      <c r="B898" s="147"/>
      <c r="C898" s="148"/>
    </row>
    <row r="899" spans="2:3" s="146" customFormat="1" ht="15">
      <c r="B899" s="147"/>
      <c r="C899" s="148"/>
    </row>
    <row r="900" spans="2:3" s="146" customFormat="1" ht="15">
      <c r="B900" s="147"/>
      <c r="C900" s="148"/>
    </row>
    <row r="901" spans="2:3" s="146" customFormat="1" ht="15">
      <c r="B901" s="147"/>
      <c r="C901" s="148"/>
    </row>
    <row r="902" spans="2:3" s="146" customFormat="1" ht="15">
      <c r="B902" s="147"/>
      <c r="C902" s="148"/>
    </row>
    <row r="903" spans="2:3" s="146" customFormat="1" ht="15">
      <c r="B903" s="147"/>
      <c r="C903" s="148"/>
    </row>
    <row r="904" spans="2:3" s="146" customFormat="1" ht="15">
      <c r="B904" s="147"/>
      <c r="C904" s="148"/>
    </row>
    <row r="905" spans="2:3" s="146" customFormat="1" ht="15">
      <c r="B905" s="147"/>
      <c r="C905" s="148"/>
    </row>
    <row r="906" spans="2:3" s="146" customFormat="1" ht="15">
      <c r="B906" s="147"/>
      <c r="C906" s="148"/>
    </row>
    <row r="907" spans="2:3" s="146" customFormat="1" ht="15">
      <c r="B907" s="147"/>
      <c r="C907" s="148"/>
    </row>
    <row r="908" spans="2:3" s="146" customFormat="1" ht="15">
      <c r="B908" s="147"/>
      <c r="C908" s="148"/>
    </row>
    <row r="909" spans="2:3" s="146" customFormat="1" ht="15">
      <c r="B909" s="147"/>
      <c r="C909" s="148"/>
    </row>
    <row r="910" spans="2:3" s="146" customFormat="1" ht="15">
      <c r="B910" s="147"/>
      <c r="C910" s="148"/>
    </row>
    <row r="911" spans="2:3" s="146" customFormat="1" ht="15">
      <c r="B911" s="147"/>
      <c r="C911" s="148"/>
    </row>
    <row r="912" spans="2:3" s="146" customFormat="1" ht="15">
      <c r="B912" s="147"/>
      <c r="C912" s="148"/>
    </row>
    <row r="913" spans="2:3" s="146" customFormat="1" ht="15">
      <c r="B913" s="147"/>
      <c r="C913" s="148"/>
    </row>
    <row r="914" spans="2:3" s="146" customFormat="1" ht="15">
      <c r="B914" s="147"/>
      <c r="C914" s="148"/>
    </row>
    <row r="915" spans="2:3" s="146" customFormat="1" ht="15">
      <c r="B915" s="147"/>
      <c r="C915" s="148"/>
    </row>
    <row r="916" spans="2:3" s="146" customFormat="1" ht="15">
      <c r="B916" s="147"/>
      <c r="C916" s="148"/>
    </row>
    <row r="917" spans="2:3" s="146" customFormat="1" ht="15">
      <c r="B917" s="147"/>
      <c r="C917" s="148"/>
    </row>
    <row r="918" spans="2:3" s="146" customFormat="1" ht="15">
      <c r="B918" s="147"/>
      <c r="C918" s="148"/>
    </row>
    <row r="919" spans="2:3" s="146" customFormat="1" ht="15">
      <c r="B919" s="147"/>
      <c r="C919" s="148"/>
    </row>
    <row r="920" spans="2:3" s="146" customFormat="1" ht="15">
      <c r="B920" s="147"/>
      <c r="C920" s="148"/>
    </row>
    <row r="921" spans="2:3" s="146" customFormat="1" ht="15">
      <c r="B921" s="147"/>
      <c r="C921" s="148"/>
    </row>
    <row r="922" spans="2:3" s="146" customFormat="1" ht="15">
      <c r="B922" s="147"/>
      <c r="C922" s="148"/>
    </row>
    <row r="923" spans="2:3" s="146" customFormat="1" ht="15">
      <c r="B923" s="147"/>
      <c r="C923" s="148"/>
    </row>
    <row r="924" spans="2:3" s="146" customFormat="1" ht="15">
      <c r="B924" s="147"/>
      <c r="C924" s="148"/>
    </row>
    <row r="925" spans="2:3" s="146" customFormat="1" ht="15">
      <c r="B925" s="147"/>
      <c r="C925" s="148"/>
    </row>
    <row r="926" spans="2:3" s="146" customFormat="1" ht="15">
      <c r="B926" s="147"/>
      <c r="C926" s="148"/>
    </row>
    <row r="927" spans="2:3" s="146" customFormat="1" ht="15">
      <c r="B927" s="147"/>
      <c r="C927" s="148"/>
    </row>
    <row r="928" spans="2:3" s="146" customFormat="1" ht="15">
      <c r="B928" s="147"/>
      <c r="C928" s="148"/>
    </row>
    <row r="929" spans="2:3" s="146" customFormat="1" ht="15">
      <c r="B929" s="147"/>
      <c r="C929" s="148"/>
    </row>
    <row r="930" spans="2:3" s="146" customFormat="1" ht="15">
      <c r="B930" s="147"/>
      <c r="C930" s="148"/>
    </row>
    <row r="931" spans="2:3" s="146" customFormat="1" ht="15">
      <c r="B931" s="147"/>
      <c r="C931" s="148"/>
    </row>
    <row r="932" spans="2:3" s="146" customFormat="1" ht="15">
      <c r="B932" s="147"/>
      <c r="C932" s="148"/>
    </row>
    <row r="933" spans="2:3" s="146" customFormat="1" ht="15">
      <c r="B933" s="147"/>
      <c r="C933" s="148"/>
    </row>
    <row r="934" spans="2:3" s="146" customFormat="1" ht="15">
      <c r="B934" s="147"/>
      <c r="C934" s="148"/>
    </row>
    <row r="935" spans="2:3" s="146" customFormat="1" ht="15">
      <c r="B935" s="147"/>
      <c r="C935" s="148"/>
    </row>
    <row r="936" spans="2:3" s="146" customFormat="1" ht="15">
      <c r="B936" s="147"/>
      <c r="C936" s="148"/>
    </row>
    <row r="937" spans="2:3" s="146" customFormat="1" ht="15">
      <c r="B937" s="147"/>
      <c r="C937" s="148"/>
    </row>
    <row r="938" spans="2:3" s="146" customFormat="1" ht="15">
      <c r="B938" s="147"/>
      <c r="C938" s="148"/>
    </row>
    <row r="939" spans="2:3" s="146" customFormat="1" ht="15">
      <c r="B939" s="147"/>
      <c r="C939" s="148"/>
    </row>
    <row r="940" spans="2:3" s="146" customFormat="1" ht="15">
      <c r="B940" s="147"/>
      <c r="C940" s="148"/>
    </row>
    <row r="941" spans="2:3" s="146" customFormat="1" ht="15">
      <c r="B941" s="147"/>
      <c r="C941" s="148"/>
    </row>
    <row r="942" spans="2:3" s="146" customFormat="1" ht="15">
      <c r="B942" s="147"/>
      <c r="C942" s="148"/>
    </row>
    <row r="943" spans="2:3" s="146" customFormat="1" ht="15">
      <c r="B943" s="147"/>
      <c r="C943" s="148"/>
    </row>
    <row r="944" spans="2:3" s="146" customFormat="1" ht="15">
      <c r="B944" s="147"/>
      <c r="C944" s="148"/>
    </row>
    <row r="945" spans="2:3" s="146" customFormat="1" ht="15">
      <c r="B945" s="147"/>
      <c r="C945" s="148"/>
    </row>
    <row r="946" spans="2:3" s="146" customFormat="1" ht="15">
      <c r="B946" s="147"/>
      <c r="C946" s="148"/>
    </row>
    <row r="947" spans="2:3" s="146" customFormat="1" ht="15">
      <c r="B947" s="147"/>
      <c r="C947" s="148"/>
    </row>
    <row r="948" spans="2:3" s="146" customFormat="1" ht="15">
      <c r="B948" s="147"/>
      <c r="C948" s="148"/>
    </row>
    <row r="949" spans="2:3" s="146" customFormat="1" ht="15">
      <c r="B949" s="147"/>
      <c r="C949" s="148"/>
    </row>
    <row r="950" spans="2:3" s="146" customFormat="1" ht="15">
      <c r="B950" s="147"/>
      <c r="C950" s="148"/>
    </row>
    <row r="951" spans="2:3" s="146" customFormat="1" ht="15">
      <c r="B951" s="147"/>
      <c r="C951" s="148"/>
    </row>
    <row r="952" spans="2:3" s="146" customFormat="1" ht="15">
      <c r="B952" s="147"/>
      <c r="C952" s="148"/>
    </row>
    <row r="953" spans="2:3" s="146" customFormat="1" ht="15">
      <c r="B953" s="147"/>
      <c r="C953" s="148"/>
    </row>
    <row r="954" spans="2:3" s="146" customFormat="1" ht="15">
      <c r="B954" s="147"/>
      <c r="C954" s="148"/>
    </row>
    <row r="955" spans="2:3" s="146" customFormat="1" ht="15">
      <c r="B955" s="147"/>
      <c r="C955" s="148"/>
    </row>
    <row r="956" spans="2:3" s="146" customFormat="1" ht="15">
      <c r="B956" s="147"/>
      <c r="C956" s="148"/>
    </row>
    <row r="957" spans="2:3" s="146" customFormat="1" ht="15">
      <c r="B957" s="147"/>
      <c r="C957" s="148"/>
    </row>
    <row r="958" spans="2:3" s="146" customFormat="1" ht="15">
      <c r="B958" s="147"/>
      <c r="C958" s="148"/>
    </row>
    <row r="959" spans="2:3" s="146" customFormat="1" ht="15">
      <c r="B959" s="147"/>
      <c r="C959" s="148"/>
    </row>
    <row r="960" spans="2:3" s="146" customFormat="1" ht="15">
      <c r="B960" s="147"/>
      <c r="C960" s="148"/>
    </row>
    <row r="961" spans="2:3" s="146" customFormat="1" ht="15">
      <c r="B961" s="147"/>
      <c r="C961" s="148"/>
    </row>
    <row r="962" spans="2:3" s="146" customFormat="1" ht="15">
      <c r="B962" s="147"/>
      <c r="C962" s="148"/>
    </row>
    <row r="963" spans="2:3" s="146" customFormat="1" ht="15">
      <c r="B963" s="147"/>
      <c r="C963" s="148"/>
    </row>
    <row r="964" spans="2:3" s="146" customFormat="1" ht="15">
      <c r="B964" s="147"/>
      <c r="C964" s="148"/>
    </row>
    <row r="965" spans="2:3" s="146" customFormat="1" ht="15">
      <c r="B965" s="147"/>
      <c r="C965" s="148"/>
    </row>
    <row r="966" spans="2:3" s="146" customFormat="1" ht="15">
      <c r="B966" s="147"/>
      <c r="C966" s="148"/>
    </row>
    <row r="967" spans="2:3" s="146" customFormat="1" ht="15">
      <c r="B967" s="147"/>
      <c r="C967" s="148"/>
    </row>
    <row r="968" spans="2:3" s="146" customFormat="1" ht="15">
      <c r="B968" s="147"/>
      <c r="C968" s="148"/>
    </row>
    <row r="969" spans="2:3" s="146" customFormat="1" ht="15">
      <c r="B969" s="147"/>
      <c r="C969" s="148"/>
    </row>
    <row r="970" spans="2:3" s="146" customFormat="1" ht="15">
      <c r="B970" s="147"/>
      <c r="C970" s="148"/>
    </row>
    <row r="971" spans="2:3" s="146" customFormat="1" ht="15">
      <c r="B971" s="147"/>
      <c r="C971" s="148"/>
    </row>
    <row r="972" spans="2:3" s="146" customFormat="1" ht="15">
      <c r="B972" s="147"/>
      <c r="C972" s="148"/>
    </row>
    <row r="973" spans="2:3" s="146" customFormat="1" ht="15">
      <c r="B973" s="147"/>
      <c r="C973" s="148"/>
    </row>
    <row r="974" spans="2:3" s="146" customFormat="1" ht="15">
      <c r="B974" s="147"/>
      <c r="C974" s="148"/>
    </row>
    <row r="975" spans="2:3" s="146" customFormat="1" ht="15">
      <c r="B975" s="147"/>
      <c r="C975" s="148"/>
    </row>
    <row r="976" spans="2:3" s="146" customFormat="1" ht="15">
      <c r="B976" s="147"/>
      <c r="C976" s="148"/>
    </row>
    <row r="977" spans="2:3" s="146" customFormat="1" ht="15">
      <c r="B977" s="147"/>
      <c r="C977" s="148"/>
    </row>
    <row r="978" spans="2:3" s="146" customFormat="1" ht="15">
      <c r="B978" s="147"/>
      <c r="C978" s="148"/>
    </row>
    <row r="979" spans="2:3" s="146" customFormat="1" ht="15">
      <c r="B979" s="147"/>
      <c r="C979" s="148"/>
    </row>
    <row r="980" spans="2:3" s="146" customFormat="1" ht="15">
      <c r="B980" s="147"/>
      <c r="C980" s="148"/>
    </row>
    <row r="981" spans="2:3" s="146" customFormat="1" ht="15">
      <c r="B981" s="147"/>
      <c r="C981" s="148"/>
    </row>
    <row r="982" spans="2:3" s="146" customFormat="1" ht="15">
      <c r="B982" s="147"/>
      <c r="C982" s="148"/>
    </row>
    <row r="983" spans="2:3" s="146" customFormat="1" ht="15">
      <c r="B983" s="147"/>
      <c r="C983" s="148"/>
    </row>
    <row r="984" spans="2:3" s="146" customFormat="1" ht="15">
      <c r="B984" s="147"/>
      <c r="C984" s="148"/>
    </row>
    <row r="985" spans="2:3" s="146" customFormat="1" ht="15">
      <c r="B985" s="147"/>
      <c r="C985" s="148"/>
    </row>
    <row r="986" spans="2:3" s="146" customFormat="1" ht="15">
      <c r="B986" s="147"/>
      <c r="C986" s="148"/>
    </row>
    <row r="987" spans="2:3" s="146" customFormat="1" ht="15">
      <c r="B987" s="147"/>
      <c r="C987" s="148"/>
    </row>
    <row r="988" spans="2:3" s="146" customFormat="1" ht="15">
      <c r="B988" s="147"/>
      <c r="C988" s="148"/>
    </row>
    <row r="989" spans="2:3" s="146" customFormat="1" ht="15">
      <c r="B989" s="147"/>
      <c r="C989" s="148"/>
    </row>
    <row r="990" spans="2:3" s="146" customFormat="1" ht="15">
      <c r="B990" s="147"/>
      <c r="C990" s="148"/>
    </row>
    <row r="991" spans="2:3" s="146" customFormat="1" ht="15">
      <c r="B991" s="147"/>
      <c r="C991" s="148"/>
    </row>
    <row r="992" spans="2:3" s="146" customFormat="1" ht="15">
      <c r="B992" s="147"/>
      <c r="C992" s="148"/>
    </row>
    <row r="993" spans="2:3" s="146" customFormat="1" ht="15">
      <c r="B993" s="147"/>
      <c r="C993" s="148"/>
    </row>
    <row r="994" spans="2:3" s="146" customFormat="1" ht="15">
      <c r="B994" s="147"/>
      <c r="C994" s="148"/>
    </row>
    <row r="995" spans="2:3" s="146" customFormat="1" ht="15">
      <c r="B995" s="147"/>
      <c r="C995" s="148"/>
    </row>
    <row r="996" spans="2:3" s="146" customFormat="1" ht="15">
      <c r="B996" s="147"/>
      <c r="C996" s="148"/>
    </row>
    <row r="997" spans="2:3" s="146" customFormat="1" ht="15">
      <c r="B997" s="147"/>
      <c r="C997" s="148"/>
    </row>
    <row r="998" spans="2:3" s="146" customFormat="1" ht="15">
      <c r="B998" s="147"/>
      <c r="C998" s="148"/>
    </row>
    <row r="999" spans="2:3" s="146" customFormat="1" ht="15">
      <c r="B999" s="147"/>
      <c r="C999" s="148"/>
    </row>
    <row r="1000" spans="2:3" s="146" customFormat="1" ht="15">
      <c r="B1000" s="147"/>
      <c r="C1000" s="148"/>
    </row>
    <row r="1001" spans="2:3" s="146" customFormat="1" ht="15">
      <c r="B1001" s="147"/>
      <c r="C1001" s="148"/>
    </row>
    <row r="1002" spans="2:3" s="146" customFormat="1" ht="15">
      <c r="B1002" s="147"/>
      <c r="C1002" s="148"/>
    </row>
    <row r="1003" spans="2:3" s="146" customFormat="1" ht="15">
      <c r="B1003" s="147"/>
      <c r="C1003" s="148"/>
    </row>
    <row r="1004" spans="2:3" s="146" customFormat="1" ht="15">
      <c r="B1004" s="147"/>
      <c r="C1004" s="148"/>
    </row>
    <row r="1005" spans="2:3" s="146" customFormat="1" ht="15">
      <c r="B1005" s="147"/>
      <c r="C1005" s="148"/>
    </row>
    <row r="1006" spans="2:3" s="146" customFormat="1" ht="15">
      <c r="B1006" s="147"/>
      <c r="C1006" s="148"/>
    </row>
    <row r="1007" spans="2:3" s="146" customFormat="1" ht="15">
      <c r="B1007" s="147"/>
      <c r="C1007" s="148"/>
    </row>
    <row r="1008" spans="2:3" s="146" customFormat="1" ht="15">
      <c r="B1008" s="147"/>
      <c r="C1008" s="148"/>
    </row>
    <row r="1009" spans="2:3" s="146" customFormat="1" ht="15">
      <c r="B1009" s="147"/>
      <c r="C1009" s="148"/>
    </row>
    <row r="1010" spans="2:3" s="146" customFormat="1" ht="15">
      <c r="B1010" s="147"/>
      <c r="C1010" s="148"/>
    </row>
    <row r="1011" spans="2:3" s="146" customFormat="1" ht="15">
      <c r="B1011" s="147"/>
      <c r="C1011" s="148"/>
    </row>
    <row r="1012" spans="2:3" s="146" customFormat="1" ht="15">
      <c r="B1012" s="147"/>
      <c r="C1012" s="148"/>
    </row>
    <row r="1013" spans="2:3" s="146" customFormat="1" ht="15">
      <c r="B1013" s="147"/>
      <c r="C1013" s="148"/>
    </row>
    <row r="1014" spans="2:3" s="146" customFormat="1" ht="15">
      <c r="B1014" s="147"/>
      <c r="C1014" s="148"/>
    </row>
    <row r="1015" spans="2:3" s="146" customFormat="1" ht="15">
      <c r="B1015" s="147"/>
      <c r="C1015" s="148"/>
    </row>
    <row r="1016" spans="2:3" s="146" customFormat="1" ht="15">
      <c r="B1016" s="147"/>
      <c r="C1016" s="148"/>
    </row>
    <row r="1017" spans="2:3" s="146" customFormat="1" ht="15">
      <c r="B1017" s="147"/>
      <c r="C1017" s="148"/>
    </row>
    <row r="1018" spans="2:3" s="146" customFormat="1" ht="15">
      <c r="B1018" s="147"/>
      <c r="C1018" s="148"/>
    </row>
    <row r="1019" spans="2:3" s="146" customFormat="1" ht="15">
      <c r="B1019" s="147"/>
      <c r="C1019" s="148"/>
    </row>
    <row r="1020" spans="2:3" s="146" customFormat="1" ht="15">
      <c r="B1020" s="147"/>
      <c r="C1020" s="148"/>
    </row>
    <row r="1021" spans="1:3" ht="15">
      <c r="A1021" s="146"/>
      <c r="B1021" s="147"/>
      <c r="C1021" s="148"/>
    </row>
    <row r="1022" spans="1:3" ht="15">
      <c r="A1022" s="146"/>
      <c r="B1022" s="147"/>
      <c r="C1022" s="148"/>
    </row>
    <row r="1023" spans="1:3" ht="15">
      <c r="A1023" s="146"/>
      <c r="B1023" s="147"/>
      <c r="C1023" s="148"/>
    </row>
    <row r="1024" spans="1:3" ht="15">
      <c r="A1024" s="146"/>
      <c r="B1024" s="147"/>
      <c r="C1024" s="148"/>
    </row>
    <row r="1025" spans="1:3" ht="15">
      <c r="A1025" s="146"/>
      <c r="B1025" s="147"/>
      <c r="C1025" s="148"/>
    </row>
    <row r="1026" spans="1:3" ht="15">
      <c r="A1026" s="146"/>
      <c r="B1026" s="147"/>
      <c r="C1026" s="148"/>
    </row>
    <row r="1027" spans="1:3" ht="15">
      <c r="A1027" s="146"/>
      <c r="B1027" s="147"/>
      <c r="C1027" s="148"/>
    </row>
    <row r="1028" spans="1:3" ht="15">
      <c r="A1028" s="146"/>
      <c r="B1028" s="147"/>
      <c r="C1028" s="148"/>
    </row>
    <row r="1029" spans="1:3" ht="15">
      <c r="A1029" s="146"/>
      <c r="B1029" s="147"/>
      <c r="C1029" s="148"/>
    </row>
    <row r="1030" spans="1:3" ht="15">
      <c r="A1030" s="146"/>
      <c r="B1030" s="147"/>
      <c r="C1030" s="148"/>
    </row>
    <row r="1031" spans="1:3" ht="15">
      <c r="A1031" s="146"/>
      <c r="B1031" s="147"/>
      <c r="C1031" s="148"/>
    </row>
    <row r="1032" spans="1:3" ht="15">
      <c r="A1032" s="146"/>
      <c r="B1032" s="147"/>
      <c r="C1032" s="148"/>
    </row>
    <row r="1033" spans="1:3" ht="15">
      <c r="A1033" s="146"/>
      <c r="B1033" s="147"/>
      <c r="C1033" s="148"/>
    </row>
    <row r="1034" spans="1:3" ht="15">
      <c r="A1034" s="146"/>
      <c r="B1034" s="147"/>
      <c r="C1034" s="148"/>
    </row>
    <row r="1035" spans="1:3" ht="15">
      <c r="A1035" s="146"/>
      <c r="B1035" s="147"/>
      <c r="C1035" s="148"/>
    </row>
    <row r="1036" spans="1:3" ht="15">
      <c r="A1036" s="146"/>
      <c r="B1036" s="147"/>
      <c r="C1036" s="148"/>
    </row>
    <row r="1037" spans="1:3" ht="15">
      <c r="A1037" s="146"/>
      <c r="B1037" s="147"/>
      <c r="C1037" s="148"/>
    </row>
    <row r="1038" spans="1:3" ht="15">
      <c r="A1038" s="146"/>
      <c r="B1038" s="147"/>
      <c r="C1038" s="148"/>
    </row>
    <row r="1039" spans="1:3" ht="15">
      <c r="A1039" s="146"/>
      <c r="B1039" s="147"/>
      <c r="C1039" s="148"/>
    </row>
  </sheetData>
  <mergeCells count="2">
    <mergeCell ref="A6:C6"/>
    <mergeCell ref="A7:C7"/>
  </mergeCells>
  <printOptions/>
  <pageMargins left="0.6299212598425197" right="0.5511811023622047" top="0.15748031496062992" bottom="0.1968503937007874" header="0.15748031496062992" footer="0.1968503937007874"/>
  <pageSetup fitToHeight="6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152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9.140625" style="172" customWidth="1"/>
    <col min="2" max="2" width="21.00390625" style="171" customWidth="1"/>
    <col min="3" max="3" width="70.140625" style="103" customWidth="1"/>
    <col min="4" max="4" width="24.421875" style="116" customWidth="1"/>
    <col min="5" max="16384" width="9.140625" style="116" customWidth="1"/>
  </cols>
  <sheetData>
    <row r="1" spans="1:4" s="64" customFormat="1" ht="13.5" customHeight="1">
      <c r="A1" s="61"/>
      <c r="B1" s="62"/>
      <c r="C1" s="96" t="s">
        <v>504</v>
      </c>
      <c r="D1" s="63"/>
    </row>
    <row r="2" spans="1:4" s="64" customFormat="1" ht="12">
      <c r="A2" s="61"/>
      <c r="B2" s="65"/>
      <c r="C2" s="96" t="s">
        <v>309</v>
      </c>
      <c r="D2" s="63"/>
    </row>
    <row r="3" spans="1:4" s="64" customFormat="1" ht="12">
      <c r="A3" s="61"/>
      <c r="B3" s="65"/>
      <c r="C3" s="96" t="s">
        <v>310</v>
      </c>
      <c r="D3" s="63"/>
    </row>
    <row r="4" spans="1:4" s="64" customFormat="1" ht="12">
      <c r="A4" s="61"/>
      <c r="B4" s="65"/>
      <c r="C4" s="99" t="s">
        <v>1</v>
      </c>
      <c r="D4" s="63"/>
    </row>
    <row r="5" spans="1:4" s="56" customFormat="1" ht="12.75" customHeight="1">
      <c r="A5" s="170"/>
      <c r="B5" s="171"/>
      <c r="C5" s="98"/>
      <c r="D5" s="33"/>
    </row>
    <row r="6" spans="1:3" s="56" customFormat="1" ht="15.75" customHeight="1">
      <c r="A6" s="239" t="s">
        <v>435</v>
      </c>
      <c r="B6" s="239"/>
      <c r="C6" s="239"/>
    </row>
    <row r="7" spans="1:3" s="56" customFormat="1" ht="53.25" customHeight="1">
      <c r="A7" s="239" t="s">
        <v>13</v>
      </c>
      <c r="B7" s="239"/>
      <c r="C7" s="239"/>
    </row>
    <row r="8" spans="1:3" s="56" customFormat="1" ht="15" customHeight="1">
      <c r="A8" s="170"/>
      <c r="B8" s="44"/>
      <c r="C8" s="44"/>
    </row>
    <row r="9" spans="1:3" s="47" customFormat="1" ht="21" customHeight="1">
      <c r="A9" s="206" t="s">
        <v>218</v>
      </c>
      <c r="B9" s="206" t="s">
        <v>325</v>
      </c>
      <c r="C9" s="190" t="s">
        <v>125</v>
      </c>
    </row>
    <row r="10" spans="1:3" s="47" customFormat="1" ht="15">
      <c r="A10" s="45" t="s">
        <v>10</v>
      </c>
      <c r="B10" s="114"/>
      <c r="C10" s="151" t="s">
        <v>14</v>
      </c>
    </row>
    <row r="11" spans="1:3" s="47" customFormat="1" ht="45">
      <c r="A11" s="51" t="s">
        <v>10</v>
      </c>
      <c r="B11" s="48" t="s">
        <v>15</v>
      </c>
      <c r="C11" s="49" t="s">
        <v>16</v>
      </c>
    </row>
    <row r="12" spans="1:3" s="47" customFormat="1" ht="28.5">
      <c r="A12" s="45" t="s">
        <v>202</v>
      </c>
      <c r="B12" s="55"/>
      <c r="C12" s="46" t="s">
        <v>60</v>
      </c>
    </row>
    <row r="13" spans="1:3" s="47" customFormat="1" ht="33.75" customHeight="1">
      <c r="A13" s="50" t="s">
        <v>202</v>
      </c>
      <c r="B13" s="48" t="s">
        <v>136</v>
      </c>
      <c r="C13" s="49" t="s">
        <v>227</v>
      </c>
    </row>
    <row r="14" spans="1:3" s="47" customFormat="1" ht="42.75">
      <c r="A14" s="45" t="s">
        <v>203</v>
      </c>
      <c r="B14" s="55"/>
      <c r="C14" s="46" t="s">
        <v>134</v>
      </c>
    </row>
    <row r="15" spans="1:3" s="47" customFormat="1" ht="30">
      <c r="A15" s="50" t="s">
        <v>203</v>
      </c>
      <c r="B15" s="48" t="s">
        <v>260</v>
      </c>
      <c r="C15" s="49" t="s">
        <v>67</v>
      </c>
    </row>
    <row r="16" spans="1:3" s="47" customFormat="1" ht="30">
      <c r="A16" s="50" t="s">
        <v>203</v>
      </c>
      <c r="B16" s="48" t="s">
        <v>261</v>
      </c>
      <c r="C16" s="49" t="s">
        <v>68</v>
      </c>
    </row>
    <row r="17" spans="1:3" s="47" customFormat="1" ht="30">
      <c r="A17" s="50" t="s">
        <v>203</v>
      </c>
      <c r="B17" s="48" t="s">
        <v>262</v>
      </c>
      <c r="C17" s="49" t="s">
        <v>230</v>
      </c>
    </row>
    <row r="18" spans="1:3" s="47" customFormat="1" ht="30">
      <c r="A18" s="51" t="s">
        <v>203</v>
      </c>
      <c r="B18" s="48" t="s">
        <v>136</v>
      </c>
      <c r="C18" s="49" t="s">
        <v>227</v>
      </c>
    </row>
    <row r="19" spans="1:3" s="47" customFormat="1" ht="31.5" customHeight="1">
      <c r="A19" s="46" t="s">
        <v>231</v>
      </c>
      <c r="B19" s="55"/>
      <c r="C19" s="46" t="s">
        <v>69</v>
      </c>
    </row>
    <row r="20" spans="1:3" s="47" customFormat="1" ht="18" customHeight="1">
      <c r="A20" s="51" t="s">
        <v>231</v>
      </c>
      <c r="B20" s="114" t="s">
        <v>355</v>
      </c>
      <c r="C20" s="113" t="s">
        <v>358</v>
      </c>
    </row>
    <row r="21" spans="1:3" s="47" customFormat="1" ht="34.5" customHeight="1">
      <c r="A21" s="51" t="s">
        <v>231</v>
      </c>
      <c r="B21" s="114" t="s">
        <v>70</v>
      </c>
      <c r="C21" s="113" t="s">
        <v>71</v>
      </c>
    </row>
    <row r="22" spans="1:3" s="47" customFormat="1" ht="33" customHeight="1">
      <c r="A22" s="51" t="s">
        <v>231</v>
      </c>
      <c r="B22" s="114" t="s">
        <v>72</v>
      </c>
      <c r="C22" s="113" t="s">
        <v>73</v>
      </c>
    </row>
    <row r="23" spans="1:3" s="47" customFormat="1" ht="21.75" customHeight="1">
      <c r="A23" s="51" t="s">
        <v>231</v>
      </c>
      <c r="B23" s="114" t="s">
        <v>74</v>
      </c>
      <c r="C23" s="113" t="s">
        <v>75</v>
      </c>
    </row>
    <row r="24" spans="1:3" s="47" customFormat="1" ht="19.5" customHeight="1">
      <c r="A24" s="51" t="s">
        <v>231</v>
      </c>
      <c r="B24" s="114" t="s">
        <v>76</v>
      </c>
      <c r="C24" s="113" t="s">
        <v>77</v>
      </c>
    </row>
    <row r="25" spans="1:4" s="47" customFormat="1" ht="22.5" customHeight="1">
      <c r="A25" s="51" t="s">
        <v>231</v>
      </c>
      <c r="B25" s="114" t="s">
        <v>78</v>
      </c>
      <c r="C25" s="113" t="s">
        <v>79</v>
      </c>
      <c r="D25" s="52"/>
    </row>
    <row r="26" spans="1:4" s="47" customFormat="1" ht="30">
      <c r="A26" s="51" t="s">
        <v>231</v>
      </c>
      <c r="B26" s="114" t="s">
        <v>80</v>
      </c>
      <c r="C26" s="113" t="s">
        <v>67</v>
      </c>
      <c r="D26" s="52"/>
    </row>
    <row r="27" spans="1:4" s="47" customFormat="1" ht="32.25" customHeight="1">
      <c r="A27" s="51" t="s">
        <v>231</v>
      </c>
      <c r="B27" s="114" t="s">
        <v>82</v>
      </c>
      <c r="C27" s="113" t="s">
        <v>234</v>
      </c>
      <c r="D27" s="52"/>
    </row>
    <row r="28" spans="1:3" s="47" customFormat="1" ht="30">
      <c r="A28" s="51" t="s">
        <v>231</v>
      </c>
      <c r="B28" s="48" t="s">
        <v>84</v>
      </c>
      <c r="C28" s="49" t="s">
        <v>227</v>
      </c>
    </row>
    <row r="29" spans="1:3" s="47" customFormat="1" ht="28.5">
      <c r="A29" s="45" t="s">
        <v>235</v>
      </c>
      <c r="B29" s="55"/>
      <c r="C29" s="46" t="s">
        <v>473</v>
      </c>
    </row>
    <row r="30" spans="1:3" s="47" customFormat="1" ht="30">
      <c r="A30" s="51" t="s">
        <v>235</v>
      </c>
      <c r="B30" s="48" t="s">
        <v>84</v>
      </c>
      <c r="C30" s="49" t="s">
        <v>227</v>
      </c>
    </row>
    <row r="31" spans="1:3" s="47" customFormat="1" ht="28.5">
      <c r="A31" s="45" t="s">
        <v>237</v>
      </c>
      <c r="B31" s="55"/>
      <c r="C31" s="46" t="s">
        <v>273</v>
      </c>
    </row>
    <row r="32" spans="1:3" s="47" customFormat="1" ht="33" customHeight="1">
      <c r="A32" s="51" t="s">
        <v>237</v>
      </c>
      <c r="B32" s="50" t="s">
        <v>81</v>
      </c>
      <c r="C32" s="49" t="s">
        <v>68</v>
      </c>
    </row>
    <row r="33" spans="1:3" s="57" customFormat="1" ht="28.5">
      <c r="A33" s="46" t="s">
        <v>238</v>
      </c>
      <c r="B33" s="55"/>
      <c r="C33" s="46" t="s">
        <v>239</v>
      </c>
    </row>
    <row r="34" spans="1:3" s="47" customFormat="1" ht="21.75" customHeight="1">
      <c r="A34" s="51" t="s">
        <v>238</v>
      </c>
      <c r="B34" s="48" t="s">
        <v>83</v>
      </c>
      <c r="C34" s="49" t="s">
        <v>236</v>
      </c>
    </row>
    <row r="35" spans="1:3" s="47" customFormat="1" ht="30">
      <c r="A35" s="51" t="s">
        <v>238</v>
      </c>
      <c r="B35" s="48" t="s">
        <v>84</v>
      </c>
      <c r="C35" s="49" t="s">
        <v>240</v>
      </c>
    </row>
    <row r="36" spans="1:3" s="47" customFormat="1" ht="57">
      <c r="A36" s="46" t="s">
        <v>241</v>
      </c>
      <c r="B36" s="55"/>
      <c r="C36" s="46" t="s">
        <v>444</v>
      </c>
    </row>
    <row r="37" spans="1:3" s="153" customFormat="1" ht="33" customHeight="1">
      <c r="A37" s="51" t="s">
        <v>241</v>
      </c>
      <c r="B37" s="114" t="s">
        <v>85</v>
      </c>
      <c r="C37" s="113" t="s">
        <v>242</v>
      </c>
    </row>
    <row r="38" spans="1:3" s="153" customFormat="1" ht="42.75">
      <c r="A38" s="45" t="s">
        <v>131</v>
      </c>
      <c r="B38" s="55"/>
      <c r="C38" s="46" t="s">
        <v>132</v>
      </c>
    </row>
    <row r="39" spans="1:3" s="153" customFormat="1" ht="33" customHeight="1">
      <c r="A39" s="51" t="s">
        <v>131</v>
      </c>
      <c r="B39" s="114" t="s">
        <v>84</v>
      </c>
      <c r="C39" s="113" t="s">
        <v>240</v>
      </c>
    </row>
    <row r="40" spans="1:3" s="153" customFormat="1" ht="17.25" customHeight="1">
      <c r="A40" s="46">
        <v>100</v>
      </c>
      <c r="B40" s="55"/>
      <c r="C40" s="46" t="s">
        <v>17</v>
      </c>
    </row>
    <row r="41" spans="1:3" s="153" customFormat="1" ht="60">
      <c r="A41" s="114">
        <v>100</v>
      </c>
      <c r="B41" s="114" t="s">
        <v>176</v>
      </c>
      <c r="C41" s="113" t="s">
        <v>177</v>
      </c>
    </row>
    <row r="42" spans="1:3" s="47" customFormat="1" ht="76.5" customHeight="1">
      <c r="A42" s="114">
        <v>100</v>
      </c>
      <c r="B42" s="114" t="s">
        <v>178</v>
      </c>
      <c r="C42" s="113" t="s">
        <v>179</v>
      </c>
    </row>
    <row r="43" spans="1:3" s="47" customFormat="1" ht="60">
      <c r="A43" s="114">
        <v>100</v>
      </c>
      <c r="B43" s="114" t="s">
        <v>180</v>
      </c>
      <c r="C43" s="113" t="s">
        <v>182</v>
      </c>
    </row>
    <row r="44" spans="1:3" s="47" customFormat="1" ht="60">
      <c r="A44" s="114">
        <v>100</v>
      </c>
      <c r="B44" s="114" t="s">
        <v>181</v>
      </c>
      <c r="C44" s="113" t="s">
        <v>183</v>
      </c>
    </row>
    <row r="45" spans="1:3" s="133" customFormat="1" ht="32.25" customHeight="1">
      <c r="A45" s="46">
        <v>106</v>
      </c>
      <c r="B45" s="55"/>
      <c r="C45" s="46" t="s">
        <v>243</v>
      </c>
    </row>
    <row r="46" spans="1:3" s="133" customFormat="1" ht="30">
      <c r="A46" s="51" t="s">
        <v>263</v>
      </c>
      <c r="B46" s="48" t="s">
        <v>86</v>
      </c>
      <c r="C46" s="49" t="s">
        <v>230</v>
      </c>
    </row>
    <row r="47" spans="1:3" s="47" customFormat="1" ht="30">
      <c r="A47" s="51" t="s">
        <v>263</v>
      </c>
      <c r="B47" s="48" t="s">
        <v>84</v>
      </c>
      <c r="C47" s="49" t="s">
        <v>240</v>
      </c>
    </row>
    <row r="48" spans="1:3" s="47" customFormat="1" ht="15">
      <c r="A48" s="152" t="s">
        <v>87</v>
      </c>
      <c r="B48" s="137"/>
      <c r="C48" s="132" t="s">
        <v>88</v>
      </c>
    </row>
    <row r="49" spans="1:3" s="47" customFormat="1" ht="30">
      <c r="A49" s="134" t="s">
        <v>87</v>
      </c>
      <c r="B49" s="137" t="s">
        <v>136</v>
      </c>
      <c r="C49" s="136" t="s">
        <v>227</v>
      </c>
    </row>
    <row r="50" spans="1:3" s="47" customFormat="1" ht="28.5">
      <c r="A50" s="46">
        <v>141</v>
      </c>
      <c r="B50" s="55"/>
      <c r="C50" s="46" t="s">
        <v>244</v>
      </c>
    </row>
    <row r="51" spans="1:3" s="47" customFormat="1" ht="48" customHeight="1">
      <c r="A51" s="51" t="s">
        <v>264</v>
      </c>
      <c r="B51" s="48" t="s">
        <v>89</v>
      </c>
      <c r="C51" s="49" t="s">
        <v>245</v>
      </c>
    </row>
    <row r="52" spans="1:3" s="47" customFormat="1" ht="45">
      <c r="A52" s="51" t="s">
        <v>264</v>
      </c>
      <c r="B52" s="48" t="s">
        <v>90</v>
      </c>
      <c r="C52" s="49" t="s">
        <v>246</v>
      </c>
    </row>
    <row r="53" spans="1:3" s="47" customFormat="1" ht="30">
      <c r="A53" s="51" t="s">
        <v>264</v>
      </c>
      <c r="B53" s="48" t="s">
        <v>84</v>
      </c>
      <c r="C53" s="49" t="s">
        <v>240</v>
      </c>
    </row>
    <row r="54" spans="1:3" s="47" customFormat="1" ht="42.75">
      <c r="A54" s="46">
        <v>141</v>
      </c>
      <c r="B54" s="55"/>
      <c r="C54" s="46" t="s">
        <v>247</v>
      </c>
    </row>
    <row r="55" spans="1:3" s="47" customFormat="1" ht="45">
      <c r="A55" s="51" t="s">
        <v>264</v>
      </c>
      <c r="B55" s="48" t="s">
        <v>89</v>
      </c>
      <c r="C55" s="49" t="s">
        <v>245</v>
      </c>
    </row>
    <row r="56" spans="1:3" s="47" customFormat="1" ht="45">
      <c r="A56" s="51" t="s">
        <v>264</v>
      </c>
      <c r="B56" s="48" t="s">
        <v>90</v>
      </c>
      <c r="C56" s="49" t="s">
        <v>246</v>
      </c>
    </row>
    <row r="57" spans="1:3" s="47" customFormat="1" ht="30">
      <c r="A57" s="51" t="s">
        <v>264</v>
      </c>
      <c r="B57" s="48" t="s">
        <v>84</v>
      </c>
      <c r="C57" s="49" t="s">
        <v>240</v>
      </c>
    </row>
    <row r="58" spans="1:3" s="47" customFormat="1" ht="14.25">
      <c r="A58" s="46">
        <v>150</v>
      </c>
      <c r="B58" s="55"/>
      <c r="C58" s="46" t="s">
        <v>18</v>
      </c>
    </row>
    <row r="59" spans="1:3" s="47" customFormat="1" ht="30">
      <c r="A59" s="51" t="s">
        <v>271</v>
      </c>
      <c r="B59" s="48" t="s">
        <v>84</v>
      </c>
      <c r="C59" s="49" t="s">
        <v>240</v>
      </c>
    </row>
    <row r="60" spans="1:3" s="47" customFormat="1" ht="14.25">
      <c r="A60" s="46">
        <v>151</v>
      </c>
      <c r="B60" s="55"/>
      <c r="C60" s="46" t="s">
        <v>19</v>
      </c>
    </row>
    <row r="61" spans="1:3" s="47" customFormat="1" ht="60">
      <c r="A61" s="51" t="s">
        <v>20</v>
      </c>
      <c r="B61" s="48" t="s">
        <v>21</v>
      </c>
      <c r="C61" s="49" t="s">
        <v>22</v>
      </c>
    </row>
    <row r="62" spans="1:3" s="47" customFormat="1" ht="28.5">
      <c r="A62" s="46">
        <v>157</v>
      </c>
      <c r="B62" s="55"/>
      <c r="C62" s="46" t="s">
        <v>251</v>
      </c>
    </row>
    <row r="63" spans="1:3" s="47" customFormat="1" ht="30">
      <c r="A63" s="51" t="s">
        <v>265</v>
      </c>
      <c r="B63" s="48" t="s">
        <v>84</v>
      </c>
      <c r="C63" s="49" t="s">
        <v>240</v>
      </c>
    </row>
    <row r="64" spans="1:3" s="47" customFormat="1" ht="28.5">
      <c r="A64" s="46">
        <v>161</v>
      </c>
      <c r="B64" s="55"/>
      <c r="C64" s="46" t="s">
        <v>253</v>
      </c>
    </row>
    <row r="65" spans="1:3" s="47" customFormat="1" ht="60">
      <c r="A65" s="51" t="s">
        <v>266</v>
      </c>
      <c r="B65" s="48" t="s">
        <v>91</v>
      </c>
      <c r="C65" s="49" t="s">
        <v>281</v>
      </c>
    </row>
    <row r="66" spans="1:3" s="47" customFormat="1" ht="14.25">
      <c r="A66" s="46">
        <v>177</v>
      </c>
      <c r="B66" s="55"/>
      <c r="C66" s="46" t="s">
        <v>254</v>
      </c>
    </row>
    <row r="67" spans="1:3" s="47" customFormat="1" ht="31.5" customHeight="1">
      <c r="A67" s="51" t="s">
        <v>308</v>
      </c>
      <c r="B67" s="48" t="s">
        <v>85</v>
      </c>
      <c r="C67" s="49" t="s">
        <v>240</v>
      </c>
    </row>
    <row r="68" spans="1:3" s="47" customFormat="1" ht="31.5" customHeight="1">
      <c r="A68" s="46">
        <v>182</v>
      </c>
      <c r="B68" s="55"/>
      <c r="C68" s="46" t="s">
        <v>255</v>
      </c>
    </row>
    <row r="69" spans="1:3" s="47" customFormat="1" ht="17.25" customHeight="1">
      <c r="A69" s="51" t="s">
        <v>268</v>
      </c>
      <c r="B69" s="48" t="s">
        <v>104</v>
      </c>
      <c r="C69" s="49" t="s">
        <v>415</v>
      </c>
    </row>
    <row r="70" spans="1:3" s="47" customFormat="1" ht="17.25" customHeight="1">
      <c r="A70" s="51" t="s">
        <v>268</v>
      </c>
      <c r="B70" s="48" t="s">
        <v>105</v>
      </c>
      <c r="C70" s="49" t="s">
        <v>333</v>
      </c>
    </row>
    <row r="71" spans="1:3" s="47" customFormat="1" ht="21" customHeight="1">
      <c r="A71" s="51" t="s">
        <v>268</v>
      </c>
      <c r="B71" s="48" t="s">
        <v>106</v>
      </c>
      <c r="C71" s="49" t="s">
        <v>335</v>
      </c>
    </row>
    <row r="72" spans="1:3" s="47" customFormat="1" ht="31.5" customHeight="1">
      <c r="A72" s="51" t="s">
        <v>268</v>
      </c>
      <c r="B72" s="114" t="s">
        <v>92</v>
      </c>
      <c r="C72" s="49" t="s">
        <v>93</v>
      </c>
    </row>
    <row r="73" spans="1:3" s="47" customFormat="1" ht="34.5" customHeight="1">
      <c r="A73" s="51" t="s">
        <v>268</v>
      </c>
      <c r="B73" s="48" t="s">
        <v>107</v>
      </c>
      <c r="C73" s="49" t="s">
        <v>495</v>
      </c>
    </row>
    <row r="74" spans="1:3" s="47" customFormat="1" ht="30">
      <c r="A74" s="51" t="s">
        <v>268</v>
      </c>
      <c r="B74" s="48" t="s">
        <v>496</v>
      </c>
      <c r="C74" s="49" t="s">
        <v>497</v>
      </c>
    </row>
    <row r="75" spans="1:3" s="47" customFormat="1" ht="30">
      <c r="A75" s="51" t="s">
        <v>268</v>
      </c>
      <c r="B75" s="48" t="s">
        <v>498</v>
      </c>
      <c r="C75" s="49" t="s">
        <v>499</v>
      </c>
    </row>
    <row r="76" spans="1:3" s="47" customFormat="1" ht="45">
      <c r="A76" s="51" t="s">
        <v>268</v>
      </c>
      <c r="B76" s="48" t="s">
        <v>108</v>
      </c>
      <c r="C76" s="49" t="s">
        <v>110</v>
      </c>
    </row>
    <row r="77" spans="1:3" s="47" customFormat="1" ht="30">
      <c r="A77" s="51" t="s">
        <v>268</v>
      </c>
      <c r="B77" s="48" t="s">
        <v>378</v>
      </c>
      <c r="C77" s="49" t="s">
        <v>269</v>
      </c>
    </row>
    <row r="78" spans="1:3" s="47" customFormat="1" ht="60">
      <c r="A78" s="51" t="s">
        <v>268</v>
      </c>
      <c r="B78" s="48" t="s">
        <v>94</v>
      </c>
      <c r="C78" s="49" t="s">
        <v>293</v>
      </c>
    </row>
    <row r="79" spans="1:3" s="47" customFormat="1" ht="45">
      <c r="A79" s="51" t="s">
        <v>268</v>
      </c>
      <c r="B79" s="48" t="s">
        <v>95</v>
      </c>
      <c r="C79" s="49" t="s">
        <v>256</v>
      </c>
    </row>
    <row r="80" spans="1:3" s="47" customFormat="1" ht="47.25" customHeight="1">
      <c r="A80" s="51" t="s">
        <v>268</v>
      </c>
      <c r="B80" s="48" t="s">
        <v>96</v>
      </c>
      <c r="C80" s="49" t="s">
        <v>257</v>
      </c>
    </row>
    <row r="81" spans="1:3" s="47" customFormat="1" ht="33" customHeight="1">
      <c r="A81" s="51" t="s">
        <v>268</v>
      </c>
      <c r="B81" s="48" t="s">
        <v>84</v>
      </c>
      <c r="C81" s="49" t="s">
        <v>240</v>
      </c>
    </row>
    <row r="82" spans="1:3" s="47" customFormat="1" ht="28.5">
      <c r="A82" s="46">
        <v>188</v>
      </c>
      <c r="B82" s="55"/>
      <c r="C82" s="46" t="s">
        <v>272</v>
      </c>
    </row>
    <row r="83" spans="1:3" s="47" customFormat="1" ht="45">
      <c r="A83" s="51" t="s">
        <v>289</v>
      </c>
      <c r="B83" s="48" t="s">
        <v>89</v>
      </c>
      <c r="C83" s="49" t="s">
        <v>245</v>
      </c>
    </row>
    <row r="84" spans="1:3" s="47" customFormat="1" ht="45">
      <c r="A84" s="51" t="s">
        <v>289</v>
      </c>
      <c r="B84" s="48" t="s">
        <v>97</v>
      </c>
      <c r="C84" s="49" t="s">
        <v>258</v>
      </c>
    </row>
    <row r="85" spans="1:3" s="47" customFormat="1" ht="45">
      <c r="A85" s="51" t="s">
        <v>289</v>
      </c>
      <c r="B85" s="48" t="s">
        <v>98</v>
      </c>
      <c r="C85" s="49" t="s">
        <v>534</v>
      </c>
    </row>
    <row r="86" spans="1:3" s="47" customFormat="1" ht="30">
      <c r="A86" s="51" t="s">
        <v>289</v>
      </c>
      <c r="B86" s="48" t="s">
        <v>99</v>
      </c>
      <c r="C86" s="49" t="s">
        <v>100</v>
      </c>
    </row>
    <row r="87" spans="1:3" s="47" customFormat="1" ht="30">
      <c r="A87" s="51" t="s">
        <v>289</v>
      </c>
      <c r="B87" s="48" t="s">
        <v>84</v>
      </c>
      <c r="C87" s="49" t="s">
        <v>240</v>
      </c>
    </row>
    <row r="88" spans="1:3" s="47" customFormat="1" ht="42.75">
      <c r="A88" s="46">
        <v>188</v>
      </c>
      <c r="B88" s="55"/>
      <c r="C88" s="46" t="s">
        <v>312</v>
      </c>
    </row>
    <row r="89" spans="1:3" s="47" customFormat="1" ht="30">
      <c r="A89" s="51" t="s">
        <v>289</v>
      </c>
      <c r="B89" s="48" t="s">
        <v>84</v>
      </c>
      <c r="C89" s="49" t="s">
        <v>240</v>
      </c>
    </row>
    <row r="90" spans="1:3" s="47" customFormat="1" ht="28.5">
      <c r="A90" s="46">
        <v>192</v>
      </c>
      <c r="B90" s="55"/>
      <c r="C90" s="46" t="s">
        <v>313</v>
      </c>
    </row>
    <row r="91" spans="1:3" s="47" customFormat="1" ht="30">
      <c r="A91" s="51" t="s">
        <v>290</v>
      </c>
      <c r="B91" s="48" t="s">
        <v>84</v>
      </c>
      <c r="C91" s="49" t="s">
        <v>240</v>
      </c>
    </row>
    <row r="92" spans="1:3" s="47" customFormat="1" ht="28.5">
      <c r="A92" s="46">
        <v>318</v>
      </c>
      <c r="B92" s="55"/>
      <c r="C92" s="46" t="s">
        <v>322</v>
      </c>
    </row>
    <row r="93" spans="1:3" s="47" customFormat="1" ht="30">
      <c r="A93" s="51" t="s">
        <v>291</v>
      </c>
      <c r="B93" s="48" t="s">
        <v>84</v>
      </c>
      <c r="C93" s="49" t="s">
        <v>240</v>
      </c>
    </row>
    <row r="94" spans="1:3" s="47" customFormat="1" ht="28.5">
      <c r="A94" s="46">
        <v>320</v>
      </c>
      <c r="B94" s="48"/>
      <c r="C94" s="46" t="s">
        <v>23</v>
      </c>
    </row>
    <row r="95" spans="1:3" s="47" customFormat="1" ht="45">
      <c r="A95" s="51" t="s">
        <v>24</v>
      </c>
      <c r="B95" s="48" t="s">
        <v>25</v>
      </c>
      <c r="C95" s="49" t="s">
        <v>311</v>
      </c>
    </row>
    <row r="96" spans="1:3" s="47" customFormat="1" ht="32.25" customHeight="1">
      <c r="A96" s="46">
        <v>321</v>
      </c>
      <c r="B96" s="55"/>
      <c r="C96" s="46" t="s">
        <v>445</v>
      </c>
    </row>
    <row r="97" spans="1:3" s="34" customFormat="1" ht="22.5" customHeight="1">
      <c r="A97" s="51" t="s">
        <v>292</v>
      </c>
      <c r="B97" s="48" t="s">
        <v>83</v>
      </c>
      <c r="C97" s="49" t="s">
        <v>236</v>
      </c>
    </row>
    <row r="98" spans="1:3" s="115" customFormat="1" ht="33.75" customHeight="1">
      <c r="A98" s="51" t="s">
        <v>292</v>
      </c>
      <c r="B98" s="48" t="s">
        <v>84</v>
      </c>
      <c r="C98" s="49" t="s">
        <v>240</v>
      </c>
    </row>
    <row r="99" spans="1:3" s="115" customFormat="1" ht="35.25" customHeight="1">
      <c r="A99" s="46">
        <v>322</v>
      </c>
      <c r="B99" s="55"/>
      <c r="C99" s="46" t="s">
        <v>323</v>
      </c>
    </row>
    <row r="100" spans="1:3" s="34" customFormat="1" ht="48.75" customHeight="1">
      <c r="A100" s="51" t="s">
        <v>306</v>
      </c>
      <c r="B100" s="48" t="s">
        <v>97</v>
      </c>
      <c r="C100" s="49" t="s">
        <v>324</v>
      </c>
    </row>
    <row r="101" spans="1:3" s="34" customFormat="1" ht="34.5" customHeight="1">
      <c r="A101" s="51" t="s">
        <v>306</v>
      </c>
      <c r="B101" s="48" t="s">
        <v>84</v>
      </c>
      <c r="C101" s="49" t="s">
        <v>240</v>
      </c>
    </row>
    <row r="102" spans="1:3" s="34" customFormat="1" ht="28.5">
      <c r="A102" s="46">
        <v>498</v>
      </c>
      <c r="B102" s="55"/>
      <c r="C102" s="46" t="s">
        <v>133</v>
      </c>
    </row>
    <row r="103" spans="1:3" s="34" customFormat="1" ht="30">
      <c r="A103" s="51" t="s">
        <v>307</v>
      </c>
      <c r="B103" s="48" t="s">
        <v>26</v>
      </c>
      <c r="C103" s="49" t="s">
        <v>27</v>
      </c>
    </row>
    <row r="104" spans="1:3" s="34" customFormat="1" ht="60">
      <c r="A104" s="51" t="s">
        <v>307</v>
      </c>
      <c r="B104" s="48" t="s">
        <v>21</v>
      </c>
      <c r="C104" s="49" t="s">
        <v>28</v>
      </c>
    </row>
    <row r="105" spans="1:3" s="34" customFormat="1" ht="30">
      <c r="A105" s="51" t="s">
        <v>307</v>
      </c>
      <c r="B105" s="48" t="s">
        <v>29</v>
      </c>
      <c r="C105" s="49" t="s">
        <v>294</v>
      </c>
    </row>
    <row r="106" spans="1:3" s="34" customFormat="1" ht="30">
      <c r="A106" s="51" t="s">
        <v>307</v>
      </c>
      <c r="B106" s="48" t="s">
        <v>84</v>
      </c>
      <c r="C106" s="49" t="s">
        <v>240</v>
      </c>
    </row>
    <row r="107" spans="1:3" s="34" customFormat="1" ht="28.5">
      <c r="A107" s="104" t="s">
        <v>62</v>
      </c>
      <c r="B107" s="48"/>
      <c r="C107" s="151" t="s">
        <v>61</v>
      </c>
    </row>
    <row r="108" spans="1:3" s="34" customFormat="1" ht="34.5" customHeight="1">
      <c r="A108" s="51" t="s">
        <v>62</v>
      </c>
      <c r="B108" s="48" t="s">
        <v>136</v>
      </c>
      <c r="C108" s="49" t="s">
        <v>227</v>
      </c>
    </row>
    <row r="109" spans="1:3" s="34" customFormat="1" ht="15">
      <c r="A109" s="60"/>
      <c r="B109" s="54"/>
      <c r="C109" s="105"/>
    </row>
    <row r="110" spans="1:3" s="34" customFormat="1" ht="16.5">
      <c r="A110" s="111" t="s">
        <v>65</v>
      </c>
      <c r="B110" s="111"/>
      <c r="C110" s="123"/>
    </row>
    <row r="111" spans="1:3" s="34" customFormat="1" ht="16.5">
      <c r="A111" s="166" t="s">
        <v>9</v>
      </c>
      <c r="B111" s="111"/>
      <c r="C111" s="145" t="s">
        <v>66</v>
      </c>
    </row>
    <row r="112" spans="1:3" s="34" customFormat="1" ht="15">
      <c r="A112" s="60"/>
      <c r="B112" s="54"/>
      <c r="C112" s="105"/>
    </row>
    <row r="113" spans="1:3" s="36" customFormat="1" ht="15">
      <c r="A113" s="60"/>
      <c r="B113" s="54"/>
      <c r="C113" s="105"/>
    </row>
    <row r="114" spans="1:3" s="36" customFormat="1" ht="15">
      <c r="A114" s="60"/>
      <c r="B114" s="54"/>
      <c r="C114" s="105"/>
    </row>
    <row r="115" spans="1:3" s="36" customFormat="1" ht="15">
      <c r="A115" s="60"/>
      <c r="B115" s="54"/>
      <c r="C115" s="105"/>
    </row>
    <row r="116" spans="1:3" s="36" customFormat="1" ht="15">
      <c r="A116" s="60"/>
      <c r="B116" s="54"/>
      <c r="C116" s="105"/>
    </row>
    <row r="117" spans="1:3" s="36" customFormat="1" ht="15">
      <c r="A117" s="60"/>
      <c r="B117" s="54"/>
      <c r="C117" s="105"/>
    </row>
    <row r="118" spans="1:3" s="36" customFormat="1" ht="15">
      <c r="A118" s="60"/>
      <c r="B118" s="54"/>
      <c r="C118" s="105"/>
    </row>
    <row r="119" spans="1:3" s="36" customFormat="1" ht="15">
      <c r="A119" s="60"/>
      <c r="B119" s="54"/>
      <c r="C119" s="105"/>
    </row>
    <row r="120" spans="1:3" s="36" customFormat="1" ht="15">
      <c r="A120" s="60"/>
      <c r="B120" s="54"/>
      <c r="C120" s="105"/>
    </row>
    <row r="121" spans="1:3" s="36" customFormat="1" ht="15">
      <c r="A121" s="60"/>
      <c r="B121" s="54"/>
      <c r="C121" s="105"/>
    </row>
    <row r="122" spans="1:3" s="36" customFormat="1" ht="15">
      <c r="A122" s="60"/>
      <c r="B122" s="54"/>
      <c r="C122" s="105"/>
    </row>
    <row r="123" spans="1:3" s="36" customFormat="1" ht="15">
      <c r="A123" s="106"/>
      <c r="B123" s="35"/>
      <c r="C123" s="107"/>
    </row>
    <row r="124" spans="1:3" s="36" customFormat="1" ht="15">
      <c r="A124" s="106"/>
      <c r="B124" s="35"/>
      <c r="C124" s="107"/>
    </row>
    <row r="125" spans="1:3" s="36" customFormat="1" ht="15">
      <c r="A125" s="106"/>
      <c r="B125" s="35"/>
      <c r="C125" s="107"/>
    </row>
    <row r="126" spans="1:3" s="36" customFormat="1" ht="15">
      <c r="A126" s="106"/>
      <c r="B126" s="35"/>
      <c r="C126" s="107"/>
    </row>
    <row r="127" spans="1:3" s="36" customFormat="1" ht="15">
      <c r="A127" s="106"/>
      <c r="B127" s="35"/>
      <c r="C127" s="107"/>
    </row>
    <row r="128" spans="1:3" s="36" customFormat="1" ht="15">
      <c r="A128" s="106"/>
      <c r="B128" s="35"/>
      <c r="C128" s="107"/>
    </row>
    <row r="129" spans="1:3" s="36" customFormat="1" ht="15">
      <c r="A129" s="106"/>
      <c r="B129" s="35"/>
      <c r="C129" s="107"/>
    </row>
    <row r="130" spans="1:3" s="36" customFormat="1" ht="15">
      <c r="A130" s="106"/>
      <c r="B130" s="35"/>
      <c r="C130" s="107"/>
    </row>
    <row r="131" spans="1:3" s="36" customFormat="1" ht="15">
      <c r="A131" s="106"/>
      <c r="B131" s="35"/>
      <c r="C131" s="107"/>
    </row>
    <row r="132" spans="1:3" s="36" customFormat="1" ht="15">
      <c r="A132" s="106"/>
      <c r="B132" s="35"/>
      <c r="C132" s="107"/>
    </row>
    <row r="133" spans="1:3" s="36" customFormat="1" ht="15">
      <c r="A133" s="106"/>
      <c r="B133" s="35"/>
      <c r="C133" s="107"/>
    </row>
    <row r="134" spans="1:3" s="36" customFormat="1" ht="15">
      <c r="A134" s="106"/>
      <c r="B134" s="35"/>
      <c r="C134" s="107"/>
    </row>
    <row r="135" spans="1:3" s="36" customFormat="1" ht="15">
      <c r="A135" s="106"/>
      <c r="B135" s="35"/>
      <c r="C135" s="107"/>
    </row>
    <row r="136" spans="1:3" s="36" customFormat="1" ht="15">
      <c r="A136" s="106"/>
      <c r="B136" s="35"/>
      <c r="C136" s="107"/>
    </row>
    <row r="137" spans="1:3" s="36" customFormat="1" ht="15">
      <c r="A137" s="106"/>
      <c r="B137" s="35"/>
      <c r="C137" s="107"/>
    </row>
    <row r="138" spans="1:3" s="36" customFormat="1" ht="15">
      <c r="A138" s="106"/>
      <c r="B138" s="35"/>
      <c r="C138" s="107"/>
    </row>
    <row r="139" spans="1:3" s="36" customFormat="1" ht="15">
      <c r="A139" s="106"/>
      <c r="B139" s="35"/>
      <c r="C139" s="107"/>
    </row>
    <row r="140" spans="1:3" s="36" customFormat="1" ht="15">
      <c r="A140" s="106"/>
      <c r="B140" s="35"/>
      <c r="C140" s="107"/>
    </row>
    <row r="141" spans="1:3" s="36" customFormat="1" ht="15">
      <c r="A141" s="106"/>
      <c r="B141" s="35"/>
      <c r="C141" s="107"/>
    </row>
    <row r="142" spans="1:3" s="36" customFormat="1" ht="15">
      <c r="A142" s="106"/>
      <c r="B142" s="35"/>
      <c r="C142" s="107"/>
    </row>
    <row r="143" spans="1:3" ht="15">
      <c r="A143" s="106"/>
      <c r="B143" s="35"/>
      <c r="C143" s="107"/>
    </row>
    <row r="144" spans="1:3" ht="15">
      <c r="A144" s="106"/>
      <c r="B144" s="35"/>
      <c r="C144" s="107"/>
    </row>
    <row r="145" spans="1:3" ht="15">
      <c r="A145" s="106"/>
      <c r="B145" s="35"/>
      <c r="C145" s="107"/>
    </row>
    <row r="146" spans="1:3" ht="15">
      <c r="A146" s="106"/>
      <c r="B146" s="35"/>
      <c r="C146" s="107"/>
    </row>
    <row r="147" spans="1:3" ht="15">
      <c r="A147" s="106"/>
      <c r="B147" s="35"/>
      <c r="C147" s="107"/>
    </row>
    <row r="148" spans="1:3" ht="15">
      <c r="A148" s="106"/>
      <c r="B148" s="35"/>
      <c r="C148" s="107"/>
    </row>
    <row r="149" spans="1:3" ht="15">
      <c r="A149" s="106"/>
      <c r="B149" s="35"/>
      <c r="C149" s="107"/>
    </row>
    <row r="150" spans="1:3" ht="15">
      <c r="A150" s="106"/>
      <c r="B150" s="35"/>
      <c r="C150" s="107"/>
    </row>
    <row r="151" spans="1:3" ht="15">
      <c r="A151" s="106"/>
      <c r="B151" s="35"/>
      <c r="C151" s="107"/>
    </row>
    <row r="152" spans="1:3" ht="15">
      <c r="A152" s="106"/>
      <c r="B152" s="35"/>
      <c r="C152" s="107"/>
    </row>
  </sheetData>
  <mergeCells count="2">
    <mergeCell ref="A6:C6"/>
    <mergeCell ref="A7:C7"/>
  </mergeCells>
  <printOptions/>
  <pageMargins left="0.6299212598425197" right="0.5511811023622047" top="0.15748031496062992" bottom="0.1968503937007874" header="0.15748031496062992" footer="0.1968503937007874"/>
  <pageSetup fitToHeight="7" fitToWidth="1" horizontalDpi="600" verticalDpi="600" orientation="portrait" paperSize="9" scale="91" r:id="rId1"/>
  <rowBreaks count="2" manualBreakCount="2">
    <brk id="73" max="2" man="1"/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146"/>
  <sheetViews>
    <sheetView view="pageBreakPreview" zoomScaleSheetLayoutView="100" workbookViewId="0" topLeftCell="A1">
      <selection activeCell="C18" sqref="C18"/>
    </sheetView>
  </sheetViews>
  <sheetFormatPr defaultColWidth="9.140625" defaultRowHeight="12.75"/>
  <cols>
    <col min="1" max="1" width="7.57421875" style="67" customWidth="1"/>
    <col min="2" max="2" width="21.7109375" style="31" customWidth="1"/>
    <col min="3" max="3" width="67.140625" style="0" customWidth="1"/>
    <col min="5" max="5" width="6.7109375" style="0" customWidth="1"/>
  </cols>
  <sheetData>
    <row r="1" spans="1:4" s="64" customFormat="1" ht="13.5" customHeight="1">
      <c r="A1" s="61"/>
      <c r="B1" s="62"/>
      <c r="C1" s="96" t="s">
        <v>443</v>
      </c>
      <c r="D1" s="63"/>
    </row>
    <row r="2" spans="1:4" s="64" customFormat="1" ht="12">
      <c r="A2" s="61"/>
      <c r="B2" s="65"/>
      <c r="C2" s="96" t="s">
        <v>309</v>
      </c>
      <c r="D2" s="63"/>
    </row>
    <row r="3" spans="1:4" s="64" customFormat="1" ht="12">
      <c r="A3" s="61"/>
      <c r="B3" s="65"/>
      <c r="C3" s="96" t="s">
        <v>310</v>
      </c>
      <c r="D3" s="63"/>
    </row>
    <row r="4" spans="1:4" s="64" customFormat="1" ht="12">
      <c r="A4" s="61"/>
      <c r="B4" s="65"/>
      <c r="C4" s="99" t="s">
        <v>1</v>
      </c>
      <c r="D4" s="63"/>
    </row>
    <row r="5" spans="1:4" s="32" customFormat="1" ht="12.75" customHeight="1">
      <c r="A5" s="66"/>
      <c r="B5" s="40"/>
      <c r="C5" s="41"/>
      <c r="D5" s="33"/>
    </row>
    <row r="6" spans="1:3" s="32" customFormat="1" ht="14.25" customHeight="1">
      <c r="A6" s="66"/>
      <c r="B6" s="40"/>
      <c r="C6" s="10"/>
    </row>
    <row r="7" spans="1:3" s="32" customFormat="1" ht="16.5" customHeight="1">
      <c r="A7" s="239" t="s">
        <v>435</v>
      </c>
      <c r="B7" s="239"/>
      <c r="C7" s="239"/>
    </row>
    <row r="8" spans="1:3" s="34" customFormat="1" ht="36" customHeight="1">
      <c r="A8" s="239" t="s">
        <v>11</v>
      </c>
      <c r="B8" s="239"/>
      <c r="C8" s="239"/>
    </row>
    <row r="9" spans="1:3" s="34" customFormat="1" ht="15" customHeight="1">
      <c r="A9" s="60"/>
      <c r="B9" s="44"/>
      <c r="C9" s="44"/>
    </row>
    <row r="10" spans="1:3" s="56" customFormat="1" ht="35.25" customHeight="1">
      <c r="A10" s="210" t="s">
        <v>218</v>
      </c>
      <c r="B10" s="211" t="s">
        <v>219</v>
      </c>
      <c r="C10" s="14" t="s">
        <v>220</v>
      </c>
    </row>
    <row r="11" spans="1:7" s="47" customFormat="1" ht="20.25" customHeight="1">
      <c r="A11" s="45" t="s">
        <v>462</v>
      </c>
      <c r="C11" s="46" t="s">
        <v>166</v>
      </c>
      <c r="F11" s="69"/>
      <c r="G11" s="53"/>
    </row>
    <row r="12" spans="1:7" s="34" customFormat="1" ht="32.25" customHeight="1">
      <c r="A12" s="51" t="s">
        <v>462</v>
      </c>
      <c r="B12" s="48" t="s">
        <v>413</v>
      </c>
      <c r="C12" s="49" t="s">
        <v>430</v>
      </c>
      <c r="F12" s="38"/>
      <c r="G12" s="37"/>
    </row>
    <row r="13" spans="1:7" s="47" customFormat="1" ht="31.5" customHeight="1">
      <c r="A13" s="51" t="s">
        <v>462</v>
      </c>
      <c r="B13" s="68" t="s">
        <v>414</v>
      </c>
      <c r="C13" s="49" t="s">
        <v>432</v>
      </c>
      <c r="F13" s="69"/>
      <c r="G13" s="53"/>
    </row>
    <row r="14" spans="1:7" s="47" customFormat="1" ht="32.25" customHeight="1">
      <c r="A14" s="51" t="s">
        <v>462</v>
      </c>
      <c r="B14" s="48" t="s">
        <v>297</v>
      </c>
      <c r="C14" s="49" t="s">
        <v>296</v>
      </c>
      <c r="F14" s="69"/>
      <c r="G14" s="53"/>
    </row>
    <row r="15" spans="1:7" s="47" customFormat="1" ht="45.75" customHeight="1">
      <c r="A15" s="51" t="s">
        <v>462</v>
      </c>
      <c r="B15" s="48" t="s">
        <v>299</v>
      </c>
      <c r="C15" s="49" t="s">
        <v>298</v>
      </c>
      <c r="F15" s="69"/>
      <c r="G15" s="53"/>
    </row>
    <row r="16" spans="1:7" s="47" customFormat="1" ht="76.5" customHeight="1">
      <c r="A16" s="51" t="s">
        <v>462</v>
      </c>
      <c r="B16" s="68" t="s">
        <v>301</v>
      </c>
      <c r="C16" s="49" t="s">
        <v>300</v>
      </c>
      <c r="F16" s="69"/>
      <c r="G16" s="53"/>
    </row>
    <row r="17" spans="1:7" s="47" customFormat="1" ht="34.5" customHeight="1">
      <c r="A17" s="51" t="s">
        <v>462</v>
      </c>
      <c r="B17" s="68" t="s">
        <v>421</v>
      </c>
      <c r="C17" s="49" t="s">
        <v>302</v>
      </c>
      <c r="F17" s="69"/>
      <c r="G17" s="53"/>
    </row>
    <row r="18" spans="1:7" s="47" customFormat="1" ht="32.25" customHeight="1">
      <c r="A18" s="51" t="s">
        <v>462</v>
      </c>
      <c r="B18" s="68" t="s">
        <v>420</v>
      </c>
      <c r="C18" s="49" t="s">
        <v>303</v>
      </c>
      <c r="F18" s="69"/>
      <c r="G18" s="53"/>
    </row>
    <row r="19" spans="1:7" s="47" customFormat="1" ht="45" customHeight="1">
      <c r="A19" s="51" t="s">
        <v>462</v>
      </c>
      <c r="B19" s="175" t="s">
        <v>284</v>
      </c>
      <c r="C19" s="49" t="s">
        <v>282</v>
      </c>
      <c r="F19" s="69"/>
      <c r="G19" s="53"/>
    </row>
    <row r="20" spans="1:7" s="47" customFormat="1" ht="47.25" customHeight="1">
      <c r="A20" s="51" t="s">
        <v>462</v>
      </c>
      <c r="B20" s="176" t="s">
        <v>285</v>
      </c>
      <c r="C20" s="49" t="s">
        <v>283</v>
      </c>
      <c r="F20" s="69"/>
      <c r="G20" s="53"/>
    </row>
    <row r="21" spans="1:3" s="47" customFormat="1" ht="31.5" customHeight="1">
      <c r="A21" s="46">
        <v>163</v>
      </c>
      <c r="B21" s="55"/>
      <c r="C21" s="46" t="s">
        <v>340</v>
      </c>
    </row>
    <row r="22" spans="1:3" s="47" customFormat="1" ht="32.25" customHeight="1">
      <c r="A22" s="51" t="s">
        <v>404</v>
      </c>
      <c r="B22" s="48" t="s">
        <v>419</v>
      </c>
      <c r="C22" s="49" t="s">
        <v>173</v>
      </c>
    </row>
    <row r="23" spans="1:3" s="47" customFormat="1" ht="18" customHeight="1">
      <c r="A23" s="45" t="s">
        <v>174</v>
      </c>
      <c r="C23" s="46" t="s">
        <v>175</v>
      </c>
    </row>
    <row r="24" spans="1:3" s="47" customFormat="1" ht="31.5" customHeight="1">
      <c r="A24" s="51" t="s">
        <v>174</v>
      </c>
      <c r="B24" s="48" t="s">
        <v>221</v>
      </c>
      <c r="C24" s="49" t="s">
        <v>305</v>
      </c>
    </row>
    <row r="25" spans="1:3" s="47" customFormat="1" ht="33" customHeight="1">
      <c r="A25" s="51" t="s">
        <v>174</v>
      </c>
      <c r="B25" s="48" t="s">
        <v>222</v>
      </c>
      <c r="C25" s="49" t="s">
        <v>304</v>
      </c>
    </row>
    <row r="26" spans="1:3" s="47" customFormat="1" ht="42.75" customHeight="1">
      <c r="A26" s="58"/>
      <c r="B26" s="70"/>
      <c r="C26" s="71"/>
    </row>
    <row r="27" spans="1:3" ht="18" customHeight="1">
      <c r="A27" s="111" t="s">
        <v>65</v>
      </c>
      <c r="B27" s="111"/>
      <c r="C27" s="123"/>
    </row>
    <row r="28" spans="1:3" ht="18.75" customHeight="1">
      <c r="A28" s="111" t="s">
        <v>9</v>
      </c>
      <c r="B28" s="111"/>
      <c r="C28" s="145" t="s">
        <v>66</v>
      </c>
    </row>
    <row r="29" spans="1:2" s="47" customFormat="1" ht="14.25">
      <c r="A29" s="58"/>
      <c r="B29" s="59"/>
    </row>
    <row r="30" spans="1:2" s="47" customFormat="1" ht="14.25">
      <c r="A30" s="58"/>
      <c r="B30" s="59"/>
    </row>
    <row r="31" spans="1:2" s="47" customFormat="1" ht="14.25">
      <c r="A31" s="58"/>
      <c r="B31" s="59"/>
    </row>
    <row r="32" spans="1:2" s="47" customFormat="1" ht="14.25">
      <c r="A32" s="58"/>
      <c r="B32" s="59"/>
    </row>
    <row r="33" spans="1:2" s="47" customFormat="1" ht="14.25">
      <c r="A33" s="58"/>
      <c r="B33" s="59"/>
    </row>
    <row r="34" spans="1:2" s="47" customFormat="1" ht="14.25">
      <c r="A34" s="58"/>
      <c r="B34" s="59"/>
    </row>
    <row r="35" spans="1:2" s="57" customFormat="1" ht="14.25">
      <c r="A35" s="72"/>
      <c r="B35" s="73"/>
    </row>
    <row r="36" spans="1:2" s="57" customFormat="1" ht="14.25">
      <c r="A36" s="72"/>
      <c r="B36" s="73"/>
    </row>
    <row r="37" spans="1:2" s="57" customFormat="1" ht="14.25">
      <c r="A37" s="72"/>
      <c r="B37" s="73"/>
    </row>
    <row r="38" spans="1:2" s="57" customFormat="1" ht="14.25">
      <c r="A38" s="72"/>
      <c r="B38" s="73"/>
    </row>
    <row r="39" spans="1:2" s="57" customFormat="1" ht="14.25">
      <c r="A39" s="72"/>
      <c r="B39" s="73"/>
    </row>
    <row r="40" spans="1:2" s="57" customFormat="1" ht="14.25">
      <c r="A40" s="72"/>
      <c r="B40" s="73"/>
    </row>
    <row r="41" spans="1:2" s="57" customFormat="1" ht="14.25">
      <c r="A41" s="72"/>
      <c r="B41" s="73"/>
    </row>
    <row r="42" spans="1:2" s="57" customFormat="1" ht="14.25">
      <c r="A42" s="72"/>
      <c r="B42" s="73"/>
    </row>
    <row r="43" spans="1:2" s="57" customFormat="1" ht="14.25">
      <c r="A43" s="72"/>
      <c r="B43" s="73"/>
    </row>
    <row r="44" spans="1:2" s="57" customFormat="1" ht="14.25">
      <c r="A44" s="72"/>
      <c r="B44" s="73"/>
    </row>
    <row r="45" spans="1:2" s="57" customFormat="1" ht="14.25">
      <c r="A45" s="72"/>
      <c r="B45" s="73"/>
    </row>
    <row r="46" spans="1:2" s="57" customFormat="1" ht="14.25">
      <c r="A46" s="72"/>
      <c r="B46" s="73"/>
    </row>
    <row r="47" spans="1:2" s="57" customFormat="1" ht="14.25">
      <c r="A47" s="72"/>
      <c r="B47" s="73"/>
    </row>
    <row r="48" spans="1:2" s="57" customFormat="1" ht="14.25">
      <c r="A48" s="72"/>
      <c r="B48" s="73"/>
    </row>
    <row r="49" spans="1:2" s="57" customFormat="1" ht="14.25">
      <c r="A49" s="72"/>
      <c r="B49" s="73"/>
    </row>
    <row r="50" spans="1:2" s="57" customFormat="1" ht="14.25">
      <c r="A50" s="72"/>
      <c r="B50" s="73"/>
    </row>
    <row r="51" spans="1:2" s="57" customFormat="1" ht="14.25">
      <c r="A51" s="72"/>
      <c r="B51" s="73"/>
    </row>
    <row r="52" spans="1:2" s="57" customFormat="1" ht="14.25">
      <c r="A52" s="72"/>
      <c r="B52" s="73"/>
    </row>
    <row r="53" spans="1:2" s="57" customFormat="1" ht="14.25">
      <c r="A53" s="72"/>
      <c r="B53" s="73"/>
    </row>
    <row r="54" spans="1:2" s="57" customFormat="1" ht="14.25">
      <c r="A54" s="72"/>
      <c r="B54" s="73"/>
    </row>
    <row r="55" spans="1:2" s="57" customFormat="1" ht="14.25">
      <c r="A55" s="72"/>
      <c r="B55" s="73"/>
    </row>
    <row r="56" spans="1:2" s="57" customFormat="1" ht="14.25">
      <c r="A56" s="72"/>
      <c r="B56" s="73"/>
    </row>
    <row r="57" spans="1:2" s="57" customFormat="1" ht="14.25">
      <c r="A57" s="72"/>
      <c r="B57" s="73"/>
    </row>
    <row r="58" spans="1:2" s="57" customFormat="1" ht="14.25">
      <c r="A58" s="72"/>
      <c r="B58" s="73"/>
    </row>
    <row r="59" spans="1:2" s="57" customFormat="1" ht="14.25">
      <c r="A59" s="72"/>
      <c r="B59" s="73"/>
    </row>
    <row r="60" spans="1:2" s="57" customFormat="1" ht="14.25">
      <c r="A60" s="72"/>
      <c r="B60" s="73"/>
    </row>
    <row r="61" spans="1:2" s="57" customFormat="1" ht="14.25">
      <c r="A61" s="72"/>
      <c r="B61" s="73"/>
    </row>
    <row r="62" spans="1:2" s="57" customFormat="1" ht="14.25">
      <c r="A62" s="72"/>
      <c r="B62" s="73"/>
    </row>
    <row r="63" spans="1:2" s="57" customFormat="1" ht="14.25">
      <c r="A63" s="72"/>
      <c r="B63" s="73"/>
    </row>
    <row r="64" spans="1:2" s="57" customFormat="1" ht="14.25">
      <c r="A64" s="72"/>
      <c r="B64" s="73"/>
    </row>
    <row r="65" spans="1:2" s="57" customFormat="1" ht="14.25">
      <c r="A65" s="72"/>
      <c r="B65" s="73"/>
    </row>
    <row r="66" spans="1:2" s="57" customFormat="1" ht="14.25">
      <c r="A66" s="72"/>
      <c r="B66" s="73"/>
    </row>
    <row r="67" spans="1:2" s="57" customFormat="1" ht="14.25">
      <c r="A67" s="72"/>
      <c r="B67" s="73"/>
    </row>
    <row r="68" spans="1:2" s="57" customFormat="1" ht="14.25">
      <c r="A68" s="72"/>
      <c r="B68" s="73"/>
    </row>
    <row r="69" spans="1:2" s="57" customFormat="1" ht="14.25">
      <c r="A69" s="72"/>
      <c r="B69" s="73"/>
    </row>
    <row r="70" spans="1:2" s="57" customFormat="1" ht="14.25">
      <c r="A70" s="72"/>
      <c r="B70" s="73"/>
    </row>
    <row r="71" spans="1:2" s="57" customFormat="1" ht="14.25">
      <c r="A71" s="72"/>
      <c r="B71" s="73"/>
    </row>
    <row r="72" spans="1:2" s="57" customFormat="1" ht="14.25">
      <c r="A72" s="72"/>
      <c r="B72" s="73"/>
    </row>
    <row r="73" spans="1:2" s="57" customFormat="1" ht="14.25">
      <c r="A73" s="72"/>
      <c r="B73" s="73"/>
    </row>
    <row r="74" spans="1:2" s="57" customFormat="1" ht="14.25">
      <c r="A74" s="72"/>
      <c r="B74" s="73"/>
    </row>
    <row r="75" spans="1:2" s="57" customFormat="1" ht="14.25">
      <c r="A75" s="72"/>
      <c r="B75" s="73"/>
    </row>
    <row r="76" spans="1:2" s="57" customFormat="1" ht="14.25">
      <c r="A76" s="72"/>
      <c r="B76" s="73"/>
    </row>
    <row r="77" spans="1:2" s="57" customFormat="1" ht="14.25">
      <c r="A77" s="72"/>
      <c r="B77" s="73"/>
    </row>
    <row r="78" spans="1:2" s="57" customFormat="1" ht="14.25">
      <c r="A78" s="72"/>
      <c r="B78" s="73"/>
    </row>
    <row r="79" spans="1:2" s="57" customFormat="1" ht="14.25">
      <c r="A79" s="72"/>
      <c r="B79" s="73"/>
    </row>
    <row r="80" spans="1:2" s="57" customFormat="1" ht="14.25">
      <c r="A80" s="72"/>
      <c r="B80" s="73"/>
    </row>
    <row r="81" spans="1:2" s="57" customFormat="1" ht="14.25">
      <c r="A81" s="72"/>
      <c r="B81" s="73"/>
    </row>
    <row r="82" spans="1:2" s="57" customFormat="1" ht="14.25">
      <c r="A82" s="72"/>
      <c r="B82" s="73"/>
    </row>
    <row r="83" spans="1:2" s="57" customFormat="1" ht="14.25">
      <c r="A83" s="72"/>
      <c r="B83" s="73"/>
    </row>
    <row r="84" spans="1:2" s="57" customFormat="1" ht="14.25">
      <c r="A84" s="72"/>
      <c r="B84" s="73"/>
    </row>
    <row r="85" spans="1:2" s="57" customFormat="1" ht="14.25">
      <c r="A85" s="72"/>
      <c r="B85" s="73"/>
    </row>
    <row r="86" spans="1:2" s="57" customFormat="1" ht="14.25">
      <c r="A86" s="72"/>
      <c r="B86" s="73"/>
    </row>
    <row r="87" spans="1:2" s="57" customFormat="1" ht="14.25">
      <c r="A87" s="72"/>
      <c r="B87" s="73"/>
    </row>
    <row r="88" spans="1:2" s="57" customFormat="1" ht="14.25">
      <c r="A88" s="72"/>
      <c r="B88" s="73"/>
    </row>
    <row r="89" spans="1:2" s="57" customFormat="1" ht="14.25">
      <c r="A89" s="72"/>
      <c r="B89" s="73"/>
    </row>
    <row r="90" spans="1:2" s="57" customFormat="1" ht="14.25">
      <c r="A90" s="72"/>
      <c r="B90" s="73"/>
    </row>
    <row r="91" spans="1:2" s="57" customFormat="1" ht="14.25">
      <c r="A91" s="72"/>
      <c r="B91" s="73"/>
    </row>
    <row r="92" spans="1:2" s="57" customFormat="1" ht="14.25">
      <c r="A92" s="72"/>
      <c r="B92" s="73"/>
    </row>
    <row r="93" spans="1:2" s="57" customFormat="1" ht="14.25">
      <c r="A93" s="72"/>
      <c r="B93" s="73"/>
    </row>
    <row r="94" spans="1:2" s="57" customFormat="1" ht="14.25">
      <c r="A94" s="72"/>
      <c r="B94" s="73"/>
    </row>
    <row r="95" spans="1:2" s="57" customFormat="1" ht="14.25">
      <c r="A95" s="72"/>
      <c r="B95" s="73"/>
    </row>
    <row r="96" spans="1:2" s="57" customFormat="1" ht="14.25">
      <c r="A96" s="72"/>
      <c r="B96" s="73"/>
    </row>
    <row r="97" spans="1:2" s="57" customFormat="1" ht="14.25">
      <c r="A97" s="72"/>
      <c r="B97" s="73"/>
    </row>
    <row r="98" spans="1:2" s="57" customFormat="1" ht="14.25">
      <c r="A98" s="72"/>
      <c r="B98" s="73"/>
    </row>
    <row r="99" spans="1:2" s="57" customFormat="1" ht="14.25">
      <c r="A99" s="72"/>
      <c r="B99" s="73"/>
    </row>
    <row r="100" spans="1:2" s="57" customFormat="1" ht="14.25">
      <c r="A100" s="72"/>
      <c r="B100" s="73"/>
    </row>
    <row r="101" spans="1:2" s="57" customFormat="1" ht="14.25">
      <c r="A101" s="72"/>
      <c r="B101" s="73"/>
    </row>
    <row r="102" spans="1:2" s="57" customFormat="1" ht="14.25">
      <c r="A102" s="72"/>
      <c r="B102" s="73"/>
    </row>
    <row r="103" spans="1:2" s="57" customFormat="1" ht="14.25">
      <c r="A103" s="72"/>
      <c r="B103" s="73"/>
    </row>
    <row r="104" spans="1:2" s="57" customFormat="1" ht="14.25">
      <c r="A104" s="72"/>
      <c r="B104" s="73"/>
    </row>
    <row r="105" spans="1:2" s="57" customFormat="1" ht="14.25">
      <c r="A105" s="72"/>
      <c r="B105" s="73"/>
    </row>
    <row r="106" spans="1:2" s="57" customFormat="1" ht="14.25">
      <c r="A106" s="72"/>
      <c r="B106" s="73"/>
    </row>
    <row r="107" spans="1:2" s="57" customFormat="1" ht="14.25">
      <c r="A107" s="72"/>
      <c r="B107" s="73"/>
    </row>
    <row r="108" spans="1:2" s="57" customFormat="1" ht="14.25">
      <c r="A108" s="72"/>
      <c r="B108" s="73"/>
    </row>
    <row r="109" spans="1:2" s="57" customFormat="1" ht="14.25">
      <c r="A109" s="72"/>
      <c r="B109" s="73"/>
    </row>
    <row r="110" spans="1:2" s="57" customFormat="1" ht="14.25">
      <c r="A110" s="72"/>
      <c r="B110" s="73"/>
    </row>
    <row r="111" spans="1:2" s="57" customFormat="1" ht="14.25">
      <c r="A111" s="72"/>
      <c r="B111" s="73"/>
    </row>
    <row r="112" spans="1:2" s="57" customFormat="1" ht="14.25">
      <c r="A112" s="72"/>
      <c r="B112" s="73"/>
    </row>
    <row r="113" spans="1:2" s="57" customFormat="1" ht="14.25">
      <c r="A113" s="72"/>
      <c r="B113" s="73"/>
    </row>
    <row r="114" spans="1:2" s="57" customFormat="1" ht="14.25">
      <c r="A114" s="72"/>
      <c r="B114" s="73"/>
    </row>
    <row r="115" spans="1:2" s="57" customFormat="1" ht="14.25">
      <c r="A115" s="72"/>
      <c r="B115" s="73"/>
    </row>
    <row r="116" spans="1:2" s="57" customFormat="1" ht="14.25">
      <c r="A116" s="72"/>
      <c r="B116" s="73"/>
    </row>
    <row r="117" spans="1:2" s="57" customFormat="1" ht="14.25">
      <c r="A117" s="72"/>
      <c r="B117" s="73"/>
    </row>
    <row r="118" spans="1:2" s="57" customFormat="1" ht="14.25">
      <c r="A118" s="72"/>
      <c r="B118" s="73"/>
    </row>
    <row r="119" spans="1:2" s="57" customFormat="1" ht="14.25">
      <c r="A119" s="72"/>
      <c r="B119" s="73"/>
    </row>
    <row r="120" spans="1:2" s="57" customFormat="1" ht="14.25">
      <c r="A120" s="72"/>
      <c r="B120" s="73"/>
    </row>
    <row r="121" spans="1:2" s="57" customFormat="1" ht="14.25">
      <c r="A121" s="72"/>
      <c r="B121" s="73"/>
    </row>
    <row r="122" spans="1:2" s="57" customFormat="1" ht="14.25">
      <c r="A122" s="72"/>
      <c r="B122" s="73"/>
    </row>
    <row r="123" spans="1:2" s="57" customFormat="1" ht="14.25">
      <c r="A123" s="72"/>
      <c r="B123" s="73"/>
    </row>
    <row r="124" spans="1:2" s="57" customFormat="1" ht="14.25">
      <c r="A124" s="72"/>
      <c r="B124" s="73"/>
    </row>
    <row r="125" spans="1:2" s="57" customFormat="1" ht="14.25">
      <c r="A125" s="72"/>
      <c r="B125" s="73"/>
    </row>
    <row r="126" spans="1:2" s="57" customFormat="1" ht="14.25">
      <c r="A126" s="72"/>
      <c r="B126" s="73"/>
    </row>
    <row r="127" spans="1:2" s="57" customFormat="1" ht="14.25">
      <c r="A127" s="72"/>
      <c r="B127" s="73"/>
    </row>
    <row r="128" spans="1:2" s="57" customFormat="1" ht="14.25">
      <c r="A128" s="72"/>
      <c r="B128" s="73"/>
    </row>
    <row r="129" spans="1:2" s="57" customFormat="1" ht="14.25">
      <c r="A129" s="72"/>
      <c r="B129" s="73"/>
    </row>
    <row r="130" spans="1:2" s="57" customFormat="1" ht="14.25">
      <c r="A130" s="72"/>
      <c r="B130" s="73"/>
    </row>
    <row r="131" spans="1:2" s="57" customFormat="1" ht="14.25">
      <c r="A131" s="72"/>
      <c r="B131" s="73"/>
    </row>
    <row r="132" spans="1:2" s="57" customFormat="1" ht="14.25">
      <c r="A132" s="72"/>
      <c r="B132" s="73"/>
    </row>
    <row r="133" spans="1:2" s="57" customFormat="1" ht="14.25">
      <c r="A133" s="72"/>
      <c r="B133" s="73"/>
    </row>
    <row r="134" spans="1:2" s="57" customFormat="1" ht="14.25">
      <c r="A134" s="72"/>
      <c r="B134" s="73"/>
    </row>
    <row r="135" spans="1:2" s="57" customFormat="1" ht="14.25">
      <c r="A135" s="72"/>
      <c r="B135" s="73"/>
    </row>
    <row r="136" spans="1:2" s="57" customFormat="1" ht="14.25">
      <c r="A136" s="72"/>
      <c r="B136" s="73"/>
    </row>
    <row r="137" spans="1:2" s="57" customFormat="1" ht="14.25">
      <c r="A137" s="72"/>
      <c r="B137" s="73"/>
    </row>
    <row r="138" spans="1:2" s="57" customFormat="1" ht="14.25">
      <c r="A138" s="72"/>
      <c r="B138" s="73"/>
    </row>
    <row r="139" spans="1:2" s="57" customFormat="1" ht="14.25">
      <c r="A139" s="72"/>
      <c r="B139" s="73"/>
    </row>
    <row r="140" spans="1:2" s="57" customFormat="1" ht="14.25">
      <c r="A140" s="72"/>
      <c r="B140" s="73"/>
    </row>
    <row r="141" spans="1:2" s="57" customFormat="1" ht="14.25">
      <c r="A141" s="72"/>
      <c r="B141" s="73"/>
    </row>
    <row r="142" spans="1:2" s="57" customFormat="1" ht="14.25">
      <c r="A142" s="72"/>
      <c r="B142" s="73"/>
    </row>
    <row r="143" spans="1:2" s="57" customFormat="1" ht="14.25">
      <c r="A143" s="72"/>
      <c r="B143" s="73"/>
    </row>
    <row r="144" spans="1:2" s="57" customFormat="1" ht="14.25">
      <c r="A144" s="72"/>
      <c r="B144" s="73"/>
    </row>
    <row r="145" spans="1:2" s="57" customFormat="1" ht="14.25">
      <c r="A145" s="72"/>
      <c r="B145" s="73"/>
    </row>
    <row r="146" spans="1:2" s="57" customFormat="1" ht="14.25">
      <c r="A146" s="72"/>
      <c r="B146" s="73"/>
    </row>
  </sheetData>
  <mergeCells count="2">
    <mergeCell ref="A8:C8"/>
    <mergeCell ref="A7:C7"/>
  </mergeCells>
  <printOptions/>
  <pageMargins left="0.6299212598425197" right="0.5511811023622047" top="0.15748031496062992" bottom="0.1968503937007874" header="0.15748031496062992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1329"/>
  <sheetViews>
    <sheetView tabSelected="1" view="pageBreakPreview" zoomScaleSheetLayoutView="100" workbookViewId="0" topLeftCell="A4">
      <selection activeCell="C11" sqref="C11"/>
    </sheetView>
  </sheetViews>
  <sheetFormatPr defaultColWidth="9.140625" defaultRowHeight="12.75"/>
  <cols>
    <col min="1" max="1" width="19.28125" style="1" customWidth="1"/>
    <col min="2" max="2" width="76.28125" style="10" customWidth="1"/>
    <col min="3" max="3" width="17.8515625" style="43" customWidth="1"/>
    <col min="4" max="16384" width="9.140625" style="42" customWidth="1"/>
  </cols>
  <sheetData>
    <row r="1" ht="15.75" customHeight="1">
      <c r="C1" s="99" t="s">
        <v>514</v>
      </c>
    </row>
    <row r="2" spans="1:3" ht="10.5" customHeight="1">
      <c r="A2" s="2"/>
      <c r="C2" s="99" t="s">
        <v>372</v>
      </c>
    </row>
    <row r="3" spans="1:3" ht="10.5" customHeight="1">
      <c r="A3" s="2"/>
      <c r="C3" s="99" t="s">
        <v>373</v>
      </c>
    </row>
    <row r="4" spans="1:3" ht="11.25" customHeight="1">
      <c r="A4" s="2"/>
      <c r="C4" s="99" t="s">
        <v>1</v>
      </c>
    </row>
    <row r="5" spans="1:3" ht="11.25" customHeight="1">
      <c r="A5" s="2"/>
      <c r="C5" s="99"/>
    </row>
    <row r="6" spans="1:3" ht="11.25" customHeight="1">
      <c r="A6" s="2"/>
      <c r="C6" s="99"/>
    </row>
    <row r="7" spans="1:3" ht="19.5" customHeight="1">
      <c r="A7" s="237" t="s">
        <v>451</v>
      </c>
      <c r="B7" s="237"/>
      <c r="C7" s="237"/>
    </row>
    <row r="8" spans="1:3" ht="24.75" customHeight="1">
      <c r="A8" s="2"/>
      <c r="B8" s="3"/>
      <c r="C8" s="120" t="s">
        <v>163</v>
      </c>
    </row>
    <row r="9" spans="1:3" ht="12.75">
      <c r="A9" s="4" t="s">
        <v>325</v>
      </c>
      <c r="B9" s="14" t="s">
        <v>161</v>
      </c>
      <c r="C9" s="121" t="s">
        <v>162</v>
      </c>
    </row>
    <row r="10" spans="1:3" ht="16.5">
      <c r="A10" s="5" t="s">
        <v>326</v>
      </c>
      <c r="B10" s="6" t="s">
        <v>374</v>
      </c>
      <c r="C10" s="212">
        <f>C11+C13+C15+C19+C22+C23+C33+C35+C36+C39+C40</f>
        <v>2381050</v>
      </c>
    </row>
    <row r="11" spans="1:3" ht="15.75">
      <c r="A11" s="5" t="s">
        <v>327</v>
      </c>
      <c r="B11" s="108" t="s">
        <v>328</v>
      </c>
      <c r="C11" s="214">
        <f>SUM(C12)</f>
        <v>1036300</v>
      </c>
    </row>
    <row r="12" spans="1:3" ht="16.5">
      <c r="A12" s="5" t="s">
        <v>329</v>
      </c>
      <c r="B12" s="191" t="s">
        <v>379</v>
      </c>
      <c r="C12" s="215">
        <v>1036300</v>
      </c>
    </row>
    <row r="13" spans="1:3" ht="30">
      <c r="A13" s="5" t="s">
        <v>471</v>
      </c>
      <c r="B13" s="7" t="s">
        <v>472</v>
      </c>
      <c r="C13" s="214">
        <f>C14</f>
        <v>10750</v>
      </c>
    </row>
    <row r="14" spans="1:3" ht="33">
      <c r="A14" s="5" t="s">
        <v>474</v>
      </c>
      <c r="B14" s="15" t="s">
        <v>475</v>
      </c>
      <c r="C14" s="215">
        <v>10750</v>
      </c>
    </row>
    <row r="15" spans="1:3" ht="15.75">
      <c r="A15" s="5" t="s">
        <v>330</v>
      </c>
      <c r="B15" s="108" t="s">
        <v>331</v>
      </c>
      <c r="C15" s="214">
        <f>SUM(C16+C18+C17)</f>
        <v>282670</v>
      </c>
    </row>
    <row r="16" spans="1:3" ht="16.5">
      <c r="A16" s="5" t="s">
        <v>332</v>
      </c>
      <c r="B16" s="15" t="s">
        <v>333</v>
      </c>
      <c r="C16" s="216">
        <v>268300</v>
      </c>
    </row>
    <row r="17" spans="1:3" ht="16.5">
      <c r="A17" s="5" t="s">
        <v>334</v>
      </c>
      <c r="B17" s="191" t="s">
        <v>335</v>
      </c>
      <c r="C17" s="216">
        <v>5070</v>
      </c>
    </row>
    <row r="18" spans="1:3" ht="33">
      <c r="A18" s="5" t="s">
        <v>469</v>
      </c>
      <c r="B18" s="15" t="s">
        <v>314</v>
      </c>
      <c r="C18" s="216">
        <v>9300</v>
      </c>
    </row>
    <row r="19" spans="1:3" ht="15.75">
      <c r="A19" s="5" t="s">
        <v>336</v>
      </c>
      <c r="B19" s="7" t="s">
        <v>337</v>
      </c>
      <c r="C19" s="217">
        <f>SUM(C20+C21)</f>
        <v>438060</v>
      </c>
    </row>
    <row r="20" spans="1:3" ht="16.5">
      <c r="A20" s="5" t="s">
        <v>338</v>
      </c>
      <c r="B20" s="191" t="s">
        <v>339</v>
      </c>
      <c r="C20" s="216">
        <v>17500</v>
      </c>
    </row>
    <row r="21" spans="1:3" ht="16.5">
      <c r="A21" s="5" t="s">
        <v>342</v>
      </c>
      <c r="B21" s="191" t="s">
        <v>343</v>
      </c>
      <c r="C21" s="216">
        <v>420560</v>
      </c>
    </row>
    <row r="22" spans="1:3" ht="15.75">
      <c r="A22" s="5" t="s">
        <v>344</v>
      </c>
      <c r="B22" s="108" t="s">
        <v>416</v>
      </c>
      <c r="C22" s="217">
        <v>53100</v>
      </c>
    </row>
    <row r="23" spans="1:3" ht="30">
      <c r="A23" s="5" t="s">
        <v>345</v>
      </c>
      <c r="B23" s="7" t="s">
        <v>422</v>
      </c>
      <c r="C23" s="217">
        <f>C24+C25+C30+C32</f>
        <v>292170</v>
      </c>
    </row>
    <row r="24" spans="1:3" ht="66">
      <c r="A24" s="5" t="s">
        <v>346</v>
      </c>
      <c r="B24" s="15" t="s">
        <v>375</v>
      </c>
      <c r="C24" s="216">
        <v>2020</v>
      </c>
    </row>
    <row r="25" spans="1:3" ht="87" customHeight="1">
      <c r="A25" s="5" t="s">
        <v>347</v>
      </c>
      <c r="B25" s="15" t="s">
        <v>380</v>
      </c>
      <c r="C25" s="216">
        <f>C26+C27+C28+C29</f>
        <v>238920</v>
      </c>
    </row>
    <row r="26" spans="1:3" ht="66">
      <c r="A26" s="5" t="s">
        <v>505</v>
      </c>
      <c r="B26" s="15" t="s">
        <v>376</v>
      </c>
      <c r="C26" s="215">
        <v>123000</v>
      </c>
    </row>
    <row r="27" spans="1:3" ht="82.5">
      <c r="A27" s="5" t="s">
        <v>377</v>
      </c>
      <c r="B27" s="15" t="s">
        <v>381</v>
      </c>
      <c r="C27" s="215">
        <v>13460</v>
      </c>
    </row>
    <row r="28" spans="1:3" ht="82.5">
      <c r="A28" s="5" t="s">
        <v>348</v>
      </c>
      <c r="B28" s="15" t="s">
        <v>382</v>
      </c>
      <c r="C28" s="215">
        <v>100960</v>
      </c>
    </row>
    <row r="29" spans="1:3" s="116" customFormat="1" ht="49.5">
      <c r="A29" s="230" t="s">
        <v>506</v>
      </c>
      <c r="B29" s="221" t="s">
        <v>507</v>
      </c>
      <c r="C29" s="215">
        <v>1500</v>
      </c>
    </row>
    <row r="30" spans="1:3" ht="16.5">
      <c r="A30" s="5" t="s">
        <v>349</v>
      </c>
      <c r="B30" s="15" t="s">
        <v>350</v>
      </c>
      <c r="C30" s="216">
        <f>SUM(C31)</f>
        <v>5730</v>
      </c>
    </row>
    <row r="31" spans="1:3" ht="49.5">
      <c r="A31" s="4" t="s">
        <v>351</v>
      </c>
      <c r="B31" s="15" t="s">
        <v>352</v>
      </c>
      <c r="C31" s="215">
        <v>5730</v>
      </c>
    </row>
    <row r="32" spans="1:3" ht="82.5">
      <c r="A32" s="4" t="s">
        <v>388</v>
      </c>
      <c r="B32" s="15" t="s">
        <v>383</v>
      </c>
      <c r="C32" s="216">
        <v>45500</v>
      </c>
    </row>
    <row r="33" spans="1:3" ht="15.75">
      <c r="A33" s="4" t="s">
        <v>353</v>
      </c>
      <c r="B33" s="8" t="s">
        <v>354</v>
      </c>
      <c r="C33" s="217">
        <f>C34</f>
        <v>1570</v>
      </c>
    </row>
    <row r="34" spans="1:3" ht="16.5">
      <c r="A34" s="4" t="s">
        <v>355</v>
      </c>
      <c r="B34" s="15" t="s">
        <v>358</v>
      </c>
      <c r="C34" s="215">
        <v>1570</v>
      </c>
    </row>
    <row r="35" spans="1:3" ht="30">
      <c r="A35" s="4" t="s">
        <v>359</v>
      </c>
      <c r="B35" s="8" t="s">
        <v>360</v>
      </c>
      <c r="C35" s="217">
        <v>15160</v>
      </c>
    </row>
    <row r="36" spans="1:3" ht="30">
      <c r="A36" s="4" t="s">
        <v>361</v>
      </c>
      <c r="B36" s="8" t="s">
        <v>362</v>
      </c>
      <c r="C36" s="217">
        <f>C37+C38</f>
        <v>201100</v>
      </c>
    </row>
    <row r="37" spans="1:3" ht="71.25" customHeight="1">
      <c r="A37" s="4" t="s">
        <v>363</v>
      </c>
      <c r="B37" s="15" t="s">
        <v>384</v>
      </c>
      <c r="C37" s="215">
        <v>141939</v>
      </c>
    </row>
    <row r="38" spans="1:3" ht="50.25" customHeight="1">
      <c r="A38" s="4" t="s">
        <v>387</v>
      </c>
      <c r="B38" s="15" t="s">
        <v>386</v>
      </c>
      <c r="C38" s="215">
        <v>59161</v>
      </c>
    </row>
    <row r="39" spans="1:3" ht="15.75">
      <c r="A39" s="4" t="s">
        <v>364</v>
      </c>
      <c r="B39" s="7" t="s">
        <v>365</v>
      </c>
      <c r="C39" s="217">
        <v>46700</v>
      </c>
    </row>
    <row r="40" spans="1:3" ht="15.75">
      <c r="A40" s="4" t="s">
        <v>400</v>
      </c>
      <c r="B40" s="7" t="s">
        <v>401</v>
      </c>
      <c r="C40" s="217">
        <v>3470</v>
      </c>
    </row>
    <row r="41" spans="1:3" s="213" customFormat="1" ht="16.5">
      <c r="A41" s="74" t="s">
        <v>366</v>
      </c>
      <c r="B41" s="75" t="s">
        <v>367</v>
      </c>
      <c r="C41" s="218">
        <f>C42</f>
        <v>1945778.2</v>
      </c>
    </row>
    <row r="42" spans="1:3" s="213" customFormat="1" ht="30">
      <c r="A42" s="74" t="s">
        <v>368</v>
      </c>
      <c r="B42" s="76" t="s">
        <v>369</v>
      </c>
      <c r="C42" s="218">
        <f>C43+C46</f>
        <v>1945778.2</v>
      </c>
    </row>
    <row r="43" spans="1:3" s="219" customFormat="1" ht="33.75" customHeight="1">
      <c r="A43" s="74" t="s">
        <v>370</v>
      </c>
      <c r="B43" s="162" t="s">
        <v>274</v>
      </c>
      <c r="C43" s="229">
        <f>C44+C45</f>
        <v>271420.19999999995</v>
      </c>
    </row>
    <row r="44" spans="1:3" s="213" customFormat="1" ht="33.75" customHeight="1">
      <c r="A44" s="230" t="s">
        <v>508</v>
      </c>
      <c r="B44" s="221" t="s">
        <v>509</v>
      </c>
      <c r="C44" s="229">
        <v>175400.8</v>
      </c>
    </row>
    <row r="45" spans="1:3" s="213" customFormat="1" ht="16.5">
      <c r="A45" s="74" t="s">
        <v>315</v>
      </c>
      <c r="B45" s="162" t="s">
        <v>394</v>
      </c>
      <c r="C45" s="229">
        <v>96019.4</v>
      </c>
    </row>
    <row r="46" spans="1:3" s="219" customFormat="1" ht="33" customHeight="1">
      <c r="A46" s="74" t="s">
        <v>412</v>
      </c>
      <c r="B46" s="162" t="s">
        <v>510</v>
      </c>
      <c r="C46" s="229">
        <f>C47+C48+C49+C50+C51++C52+C53+C54+C55</f>
        <v>1674358</v>
      </c>
    </row>
    <row r="47" spans="1:4" s="213" customFormat="1" ht="49.5" customHeight="1">
      <c r="A47" s="74" t="s">
        <v>316</v>
      </c>
      <c r="B47" s="162" t="s">
        <v>511</v>
      </c>
      <c r="C47" s="220">
        <v>1224.6</v>
      </c>
      <c r="D47" s="213" t="s">
        <v>512</v>
      </c>
    </row>
    <row r="48" spans="1:3" s="213" customFormat="1" ht="33" customHeight="1">
      <c r="A48" s="74" t="s">
        <v>317</v>
      </c>
      <c r="B48" s="162" t="s">
        <v>513</v>
      </c>
      <c r="C48" s="220">
        <v>36686.6</v>
      </c>
    </row>
    <row r="49" spans="1:3" s="213" customFormat="1" ht="33">
      <c r="A49" s="74" t="s">
        <v>318</v>
      </c>
      <c r="B49" s="162" t="s">
        <v>185</v>
      </c>
      <c r="C49" s="220">
        <v>20966.1</v>
      </c>
    </row>
    <row r="50" spans="1:3" s="213" customFormat="1" ht="36.75" customHeight="1">
      <c r="A50" s="74" t="s">
        <v>319</v>
      </c>
      <c r="B50" s="162" t="s">
        <v>109</v>
      </c>
      <c r="C50" s="220">
        <v>37148.9</v>
      </c>
    </row>
    <row r="51" spans="1:3" s="213" customFormat="1" ht="66">
      <c r="A51" s="74" t="s">
        <v>320</v>
      </c>
      <c r="B51" s="162" t="s">
        <v>42</v>
      </c>
      <c r="C51" s="220">
        <v>51734.2</v>
      </c>
    </row>
    <row r="52" spans="1:3" s="213" customFormat="1" ht="66">
      <c r="A52" s="222" t="s">
        <v>43</v>
      </c>
      <c r="B52" s="223" t="s">
        <v>44</v>
      </c>
      <c r="C52" s="220">
        <v>1089.5</v>
      </c>
    </row>
    <row r="53" spans="1:3" s="213" customFormat="1" ht="50.25" customHeight="1">
      <c r="A53" s="222" t="s">
        <v>385</v>
      </c>
      <c r="B53" s="223" t="s">
        <v>487</v>
      </c>
      <c r="C53" s="220">
        <v>3676.5</v>
      </c>
    </row>
    <row r="54" spans="1:3" s="213" customFormat="1" ht="66">
      <c r="A54" s="222" t="s">
        <v>527</v>
      </c>
      <c r="B54" s="223" t="s">
        <v>45</v>
      </c>
      <c r="C54" s="220">
        <v>50366.4</v>
      </c>
    </row>
    <row r="55" spans="1:3" s="219" customFormat="1" ht="16.5">
      <c r="A55" s="222" t="s">
        <v>321</v>
      </c>
      <c r="B55" s="223" t="s">
        <v>130</v>
      </c>
      <c r="C55" s="220">
        <v>1471465.2</v>
      </c>
    </row>
    <row r="56" spans="1:3" ht="16.5">
      <c r="A56" s="5"/>
      <c r="B56" s="9" t="s">
        <v>436</v>
      </c>
      <c r="C56" s="224">
        <f>C41+C10</f>
        <v>4326828.2</v>
      </c>
    </row>
    <row r="57" spans="1:3" ht="27" customHeight="1">
      <c r="A57" s="2"/>
      <c r="B57" s="16"/>
      <c r="C57" s="122"/>
    </row>
    <row r="58" spans="1:3" ht="18" customHeight="1">
      <c r="A58" s="111" t="s">
        <v>425</v>
      </c>
      <c r="B58" s="111"/>
      <c r="C58" s="123"/>
    </row>
    <row r="59" spans="1:3" ht="18.75" customHeight="1">
      <c r="A59" s="111" t="s">
        <v>426</v>
      </c>
      <c r="B59" s="111"/>
      <c r="C59" s="112" t="s">
        <v>184</v>
      </c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1"/>
    </row>
    <row r="387" ht="12.75">
      <c r="B387" s="11"/>
    </row>
    <row r="388" ht="12.75">
      <c r="B388" s="11"/>
    </row>
    <row r="389" ht="12.75">
      <c r="B389" s="11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</sheetData>
  <mergeCells count="1">
    <mergeCell ref="A7:C7"/>
  </mergeCells>
  <printOptions/>
  <pageMargins left="1.1811023622047245" right="0.3937007874015748" top="0.38" bottom="0.25" header="0" footer="0"/>
  <pageSetup fitToHeight="2" fitToWidth="1" horizontalDpi="600" verticalDpi="600" orientation="portrait" paperSize="9" scale="76" r:id="rId1"/>
  <rowBreaks count="1" manualBreakCount="1">
    <brk id="3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29"/>
  <sheetViews>
    <sheetView zoomScaleSheetLayoutView="100" workbookViewId="0" topLeftCell="A1">
      <selection activeCell="H25" sqref="H25"/>
    </sheetView>
  </sheetViews>
  <sheetFormatPr defaultColWidth="9.140625" defaultRowHeight="12.75"/>
  <cols>
    <col min="1" max="1" width="82.00390625" style="160" customWidth="1"/>
    <col min="2" max="2" width="15.7109375" style="160" customWidth="1"/>
    <col min="3" max="16384" width="9.140625" style="160" customWidth="1"/>
  </cols>
  <sheetData>
    <row r="1" s="101" customFormat="1" ht="12.75">
      <c r="B1" s="99" t="s">
        <v>516</v>
      </c>
    </row>
    <row r="2" s="101" customFormat="1" ht="12.75">
      <c r="B2" s="99" t="s">
        <v>467</v>
      </c>
    </row>
    <row r="3" s="101" customFormat="1" ht="12.75">
      <c r="B3" s="99" t="s">
        <v>468</v>
      </c>
    </row>
    <row r="4" s="101" customFormat="1" ht="12.75">
      <c r="B4" s="99" t="s">
        <v>371</v>
      </c>
    </row>
    <row r="6" spans="1:2" ht="46.5" customHeight="1">
      <c r="A6" s="240" t="s">
        <v>452</v>
      </c>
      <c r="B6" s="240"/>
    </row>
    <row r="7" ht="19.5" customHeight="1">
      <c r="B7" s="177" t="s">
        <v>536</v>
      </c>
    </row>
    <row r="8" spans="1:2" ht="30" customHeight="1">
      <c r="A8" s="178" t="s">
        <v>161</v>
      </c>
      <c r="B8" s="179" t="s">
        <v>188</v>
      </c>
    </row>
    <row r="9" spans="1:2" s="180" customFormat="1" ht="16.5">
      <c r="A9" s="181" t="s">
        <v>537</v>
      </c>
      <c r="B9" s="234">
        <f>B13</f>
        <v>131774.8</v>
      </c>
    </row>
    <row r="10" spans="1:2" s="159" customFormat="1" ht="15.75">
      <c r="A10" s="182" t="s">
        <v>431</v>
      </c>
      <c r="B10" s="231"/>
    </row>
    <row r="11" spans="1:2" ht="15.75">
      <c r="A11" s="157" t="s">
        <v>189</v>
      </c>
      <c r="B11" s="228">
        <v>10750</v>
      </c>
    </row>
    <row r="12" spans="1:2" ht="35.25" customHeight="1">
      <c r="A12" s="221" t="s">
        <v>509</v>
      </c>
      <c r="B12" s="228">
        <v>20000</v>
      </c>
    </row>
    <row r="13" spans="1:2" s="180" customFormat="1" ht="16.5">
      <c r="A13" s="181" t="s">
        <v>538</v>
      </c>
      <c r="B13" s="234">
        <f>SUM(B14:B15)</f>
        <v>131774.8</v>
      </c>
    </row>
    <row r="14" spans="1:2" s="180" customFormat="1" ht="16.5">
      <c r="A14" s="183" t="s">
        <v>190</v>
      </c>
      <c r="B14" s="228">
        <f>B17+B20+B23</f>
        <v>20000</v>
      </c>
    </row>
    <row r="15" spans="1:2" s="180" customFormat="1" ht="16.5">
      <c r="A15" s="183" t="s">
        <v>191</v>
      </c>
      <c r="B15" s="228">
        <f>B18+B21+B24+B26</f>
        <v>111774.8</v>
      </c>
    </row>
    <row r="16" spans="1:2" s="184" customFormat="1" ht="31.5">
      <c r="A16" s="157" t="s">
        <v>192</v>
      </c>
      <c r="B16" s="228">
        <f>SUM(B17:B18)</f>
        <v>20761.8</v>
      </c>
    </row>
    <row r="17" spans="1:2" s="184" customFormat="1" ht="15.75">
      <c r="A17" s="183" t="s">
        <v>190</v>
      </c>
      <c r="B17" s="228">
        <v>20000</v>
      </c>
    </row>
    <row r="18" spans="1:2" s="184" customFormat="1" ht="15.75">
      <c r="A18" s="183" t="s">
        <v>191</v>
      </c>
      <c r="B18" s="228">
        <f>629.2+132.6</f>
        <v>761.8000000000001</v>
      </c>
    </row>
    <row r="19" spans="1:2" ht="31.5" customHeight="1">
      <c r="A19" s="185" t="s">
        <v>193</v>
      </c>
      <c r="B19" s="228">
        <f>SUM(B20:B21)</f>
        <v>4619</v>
      </c>
    </row>
    <row r="20" spans="1:2" ht="15" customHeight="1">
      <c r="A20" s="183" t="s">
        <v>190</v>
      </c>
      <c r="B20" s="228">
        <v>0</v>
      </c>
    </row>
    <row r="21" spans="1:2" ht="16.5" customHeight="1">
      <c r="A21" s="183" t="s">
        <v>191</v>
      </c>
      <c r="B21" s="228">
        <v>4619</v>
      </c>
    </row>
    <row r="22" spans="1:2" ht="31.5" customHeight="1">
      <c r="A22" s="185" t="s">
        <v>194</v>
      </c>
      <c r="B22" s="228">
        <f>SUM(B23:B24)</f>
        <v>100394</v>
      </c>
    </row>
    <row r="23" spans="1:2" ht="16.5" customHeight="1">
      <c r="A23" s="183" t="s">
        <v>190</v>
      </c>
      <c r="B23" s="228">
        <v>0</v>
      </c>
    </row>
    <row r="24" spans="1:2" ht="15.75" customHeight="1">
      <c r="A24" s="183" t="s">
        <v>191</v>
      </c>
      <c r="B24" s="228">
        <f>100261+133</f>
        <v>100394</v>
      </c>
    </row>
    <row r="25" spans="1:2" ht="38.25" customHeight="1">
      <c r="A25" s="185" t="s">
        <v>279</v>
      </c>
      <c r="B25" s="228">
        <f>B26</f>
        <v>6000</v>
      </c>
    </row>
    <row r="26" spans="1:2" ht="14.25" customHeight="1">
      <c r="A26" s="183" t="s">
        <v>191</v>
      </c>
      <c r="B26" s="228">
        <v>6000</v>
      </c>
    </row>
    <row r="27" spans="1:2" ht="34.5" customHeight="1">
      <c r="A27" s="186"/>
      <c r="B27" s="187"/>
    </row>
    <row r="28" s="42" customFormat="1" ht="18" customHeight="1">
      <c r="A28" s="111" t="s">
        <v>65</v>
      </c>
    </row>
    <row r="29" spans="1:2" s="42" customFormat="1" ht="18.75" customHeight="1">
      <c r="A29" s="166" t="s">
        <v>470</v>
      </c>
      <c r="B29" s="166" t="s">
        <v>158</v>
      </c>
    </row>
  </sheetData>
  <mergeCells count="1">
    <mergeCell ref="A6:B6"/>
  </mergeCells>
  <printOptions/>
  <pageMargins left="0.75" right="0.16" top="0.38" bottom="0.52" header="0.32" footer="0.5"/>
  <pageSetup fitToHeight="2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18"/>
  <sheetViews>
    <sheetView view="pageBreakPreview" zoomScaleSheetLayoutView="100" workbookViewId="0" topLeftCell="A1">
      <selection activeCell="A16" sqref="A16"/>
    </sheetView>
  </sheetViews>
  <sheetFormatPr defaultColWidth="9.140625" defaultRowHeight="12.75"/>
  <cols>
    <col min="1" max="1" width="73.140625" style="227" customWidth="1"/>
    <col min="2" max="2" width="22.140625" style="227" customWidth="1"/>
    <col min="3" max="3" width="16.28125" style="227" customWidth="1"/>
    <col min="4" max="16384" width="8.8515625" style="227" customWidth="1"/>
  </cols>
  <sheetData>
    <row r="1" spans="2:3" s="101" customFormat="1" ht="12.75">
      <c r="B1" s="99" t="s">
        <v>515</v>
      </c>
      <c r="C1" s="99"/>
    </row>
    <row r="2" spans="2:3" s="101" customFormat="1" ht="12.75">
      <c r="B2" s="99" t="s">
        <v>467</v>
      </c>
      <c r="C2" s="99"/>
    </row>
    <row r="3" spans="2:3" s="101" customFormat="1" ht="12.75">
      <c r="B3" s="99" t="s">
        <v>468</v>
      </c>
      <c r="C3" s="99"/>
    </row>
    <row r="4" spans="2:3" s="101" customFormat="1" ht="12.75">
      <c r="B4" s="99" t="s">
        <v>371</v>
      </c>
      <c r="C4" s="99"/>
    </row>
    <row r="5" spans="1:3" s="101" customFormat="1" ht="27" customHeight="1">
      <c r="A5" s="23"/>
      <c r="B5" s="24"/>
      <c r="C5" s="24"/>
    </row>
    <row r="6" spans="1:3" s="101" customFormat="1" ht="45" customHeight="1">
      <c r="A6" s="241" t="s">
        <v>453</v>
      </c>
      <c r="B6" s="241"/>
      <c r="C6" s="158"/>
    </row>
    <row r="7" spans="1:3" s="25" customFormat="1" ht="36" customHeight="1">
      <c r="A7" s="39"/>
      <c r="B7" s="95" t="s">
        <v>163</v>
      </c>
      <c r="C7" s="95"/>
    </row>
    <row r="8" spans="1:3" s="25" customFormat="1" ht="27.75" customHeight="1">
      <c r="A8" s="90" t="s">
        <v>434</v>
      </c>
      <c r="B8" s="90" t="s">
        <v>162</v>
      </c>
      <c r="C8" s="161"/>
    </row>
    <row r="9" spans="1:2" s="25" customFormat="1" ht="21" customHeight="1">
      <c r="A9" s="100" t="s">
        <v>437</v>
      </c>
      <c r="B9" s="154">
        <f>B10+B13</f>
        <v>230000</v>
      </c>
    </row>
    <row r="10" spans="1:2" s="25" customFormat="1" ht="36" customHeight="1">
      <c r="A10" s="100" t="s">
        <v>438</v>
      </c>
      <c r="B10" s="154">
        <f>B11-B12</f>
        <v>230000</v>
      </c>
    </row>
    <row r="11" spans="1:2" s="25" customFormat="1" ht="21" customHeight="1">
      <c r="A11" s="97" t="s">
        <v>439</v>
      </c>
      <c r="B11" s="154">
        <v>1399500.6</v>
      </c>
    </row>
    <row r="12" spans="1:2" s="25" customFormat="1" ht="21" customHeight="1">
      <c r="A12" s="97" t="s">
        <v>440</v>
      </c>
      <c r="B12" s="154">
        <v>1169500.6</v>
      </c>
    </row>
    <row r="13" spans="1:2" s="25" customFormat="1" ht="33">
      <c r="A13" s="100" t="s">
        <v>441</v>
      </c>
      <c r="B13" s="233">
        <f>B14-B15</f>
        <v>0</v>
      </c>
    </row>
    <row r="14" spans="1:2" s="25" customFormat="1" ht="33">
      <c r="A14" s="97" t="s">
        <v>287</v>
      </c>
      <c r="B14" s="232">
        <v>100000</v>
      </c>
    </row>
    <row r="15" spans="1:5" s="25" customFormat="1" ht="33">
      <c r="A15" s="97" t="s">
        <v>286</v>
      </c>
      <c r="B15" s="232">
        <v>100000</v>
      </c>
      <c r="E15" s="25" t="s">
        <v>512</v>
      </c>
    </row>
    <row r="16" spans="1:2" s="25" customFormat="1" ht="47.25" customHeight="1">
      <c r="A16" s="167"/>
      <c r="B16" s="168"/>
    </row>
    <row r="17" spans="1:2" s="42" customFormat="1" ht="18" customHeight="1">
      <c r="A17" s="111" t="s">
        <v>425</v>
      </c>
      <c r="B17" s="111"/>
    </row>
    <row r="18" spans="1:2" s="42" customFormat="1" ht="18.75" customHeight="1">
      <c r="A18" s="111" t="s">
        <v>426</v>
      </c>
      <c r="B18" s="112" t="s">
        <v>184</v>
      </c>
    </row>
    <row r="19" s="101" customFormat="1" ht="12.75"/>
    <row r="20" s="101" customFormat="1" ht="12.75"/>
    <row r="21" s="101" customFormat="1" ht="12.75"/>
  </sheetData>
  <mergeCells count="1">
    <mergeCell ref="A6:B6"/>
  </mergeCells>
  <printOptions/>
  <pageMargins left="0.73" right="0.33" top="0.55" bottom="1" header="0.5" footer="0.5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20"/>
  <sheetViews>
    <sheetView view="pageBreakPreview" zoomScale="75" zoomScaleSheetLayoutView="75" workbookViewId="0" topLeftCell="A1">
      <selection activeCell="E12" sqref="E12"/>
    </sheetView>
  </sheetViews>
  <sheetFormatPr defaultColWidth="9.140625" defaultRowHeight="12.75"/>
  <cols>
    <col min="1" max="1" width="3.28125" style="29" customWidth="1"/>
    <col min="2" max="2" width="22.7109375" style="30" customWidth="1"/>
    <col min="3" max="3" width="15.7109375" style="30" customWidth="1"/>
    <col min="4" max="4" width="14.7109375" style="30" customWidth="1"/>
    <col min="5" max="6" width="11.7109375" style="30" customWidth="1"/>
    <col min="7" max="7" width="10.28125" style="30" customWidth="1"/>
    <col min="8" max="8" width="13.7109375" style="30" customWidth="1"/>
    <col min="9" max="9" width="8.8515625" style="30" customWidth="1"/>
    <col min="10" max="10" width="23.421875" style="30" customWidth="1"/>
    <col min="11" max="16384" width="8.8515625" style="30" customWidth="1"/>
  </cols>
  <sheetData>
    <row r="1" spans="1:10" s="20" customFormat="1" ht="13.5" customHeight="1">
      <c r="A1" s="17"/>
      <c r="B1" s="18"/>
      <c r="C1" s="19"/>
      <c r="H1" s="19"/>
      <c r="I1" s="78"/>
      <c r="J1" s="102" t="s">
        <v>519</v>
      </c>
    </row>
    <row r="2" spans="1:10" s="20" customFormat="1" ht="15" customHeight="1">
      <c r="A2" s="21"/>
      <c r="B2" s="18"/>
      <c r="C2" s="19"/>
      <c r="H2" s="19"/>
      <c r="I2" s="78"/>
      <c r="J2" s="102" t="s">
        <v>198</v>
      </c>
    </row>
    <row r="3" spans="1:10" s="20" customFormat="1" ht="15" customHeight="1">
      <c r="A3" s="21"/>
      <c r="B3" s="18"/>
      <c r="C3" s="19"/>
      <c r="H3" s="19"/>
      <c r="I3" s="78"/>
      <c r="J3" s="102" t="s">
        <v>199</v>
      </c>
    </row>
    <row r="4" spans="1:10" s="20" customFormat="1" ht="18" customHeight="1">
      <c r="A4" s="21"/>
      <c r="B4" s="22"/>
      <c r="C4" s="19"/>
      <c r="H4" s="19"/>
      <c r="I4" s="78"/>
      <c r="J4" s="96" t="s">
        <v>391</v>
      </c>
    </row>
    <row r="5" spans="1:10" s="20" customFormat="1" ht="15.75" customHeight="1">
      <c r="A5" s="21"/>
      <c r="B5" s="23"/>
      <c r="C5" s="24"/>
      <c r="H5" s="78"/>
      <c r="I5" s="78"/>
      <c r="J5" s="78"/>
    </row>
    <row r="6" spans="1:10" s="20" customFormat="1" ht="23.25" customHeight="1">
      <c r="A6" s="241" t="s">
        <v>517</v>
      </c>
      <c r="B6" s="241"/>
      <c r="C6" s="241"/>
      <c r="D6" s="241"/>
      <c r="E6" s="241"/>
      <c r="F6" s="241"/>
      <c r="G6" s="241"/>
      <c r="H6" s="241"/>
      <c r="I6" s="241"/>
      <c r="J6" s="241"/>
    </row>
    <row r="7" spans="1:10" s="25" customFormat="1" ht="36" customHeight="1">
      <c r="A7" s="79"/>
      <c r="B7" s="79"/>
      <c r="C7" s="80"/>
      <c r="D7" s="80"/>
      <c r="E7" s="77"/>
      <c r="J7" s="95" t="s">
        <v>163</v>
      </c>
    </row>
    <row r="8" spans="1:11" s="25" customFormat="1" ht="59.25" customHeight="1">
      <c r="A8" s="245" t="s">
        <v>447</v>
      </c>
      <c r="B8" s="245" t="s">
        <v>200</v>
      </c>
      <c r="C8" s="245" t="s">
        <v>201</v>
      </c>
      <c r="D8" s="242" t="s">
        <v>204</v>
      </c>
      <c r="E8" s="242" t="s">
        <v>210</v>
      </c>
      <c r="F8" s="245" t="s">
        <v>205</v>
      </c>
      <c r="G8" s="244" t="s">
        <v>206</v>
      </c>
      <c r="H8" s="244"/>
      <c r="I8" s="244"/>
      <c r="J8" s="242" t="s">
        <v>518</v>
      </c>
      <c r="K8" s="84"/>
    </row>
    <row r="9" spans="1:11" s="25" customFormat="1" ht="68.25" customHeight="1">
      <c r="A9" s="246"/>
      <c r="B9" s="246"/>
      <c r="C9" s="246"/>
      <c r="D9" s="243"/>
      <c r="E9" s="243"/>
      <c r="F9" s="246"/>
      <c r="G9" s="81" t="s">
        <v>207</v>
      </c>
      <c r="H9" s="81" t="s">
        <v>208</v>
      </c>
      <c r="I9" s="81" t="s">
        <v>209</v>
      </c>
      <c r="J9" s="243"/>
      <c r="K9" s="84"/>
    </row>
    <row r="10" spans="1:11" s="25" customFormat="1" ht="37.5" customHeight="1">
      <c r="A10" s="163"/>
      <c r="B10" s="163"/>
      <c r="C10" s="164"/>
      <c r="D10" s="165"/>
      <c r="E10" s="165"/>
      <c r="F10" s="164"/>
      <c r="G10" s="81"/>
      <c r="H10" s="81"/>
      <c r="I10" s="81"/>
      <c r="J10" s="85"/>
      <c r="K10" s="84"/>
    </row>
    <row r="11" spans="1:10" s="25" customFormat="1" ht="15.75">
      <c r="A11" s="91"/>
      <c r="B11" s="92" t="s">
        <v>209</v>
      </c>
      <c r="C11" s="82" t="s">
        <v>248</v>
      </c>
      <c r="D11" s="82" t="s">
        <v>248</v>
      </c>
      <c r="E11" s="93" t="s">
        <v>248</v>
      </c>
      <c r="F11" s="82" t="s">
        <v>248</v>
      </c>
      <c r="G11" s="83">
        <v>0</v>
      </c>
      <c r="H11" s="83">
        <v>0</v>
      </c>
      <c r="I11" s="83">
        <v>0</v>
      </c>
      <c r="J11" s="86">
        <v>0</v>
      </c>
    </row>
    <row r="12" spans="1:2" s="25" customFormat="1" ht="46.5" customHeight="1">
      <c r="A12" s="27"/>
      <c r="B12" s="26"/>
    </row>
    <row r="13" spans="1:3" s="115" customFormat="1" ht="18" customHeight="1">
      <c r="A13" s="111" t="s">
        <v>425</v>
      </c>
      <c r="B13" s="111"/>
      <c r="C13" s="123"/>
    </row>
    <row r="14" spans="1:10" ht="18.75" customHeight="1">
      <c r="A14" s="111" t="s">
        <v>426</v>
      </c>
      <c r="B14" s="89"/>
      <c r="J14" s="112" t="s">
        <v>184</v>
      </c>
    </row>
    <row r="15" s="20" customFormat="1" ht="12.75">
      <c r="A15" s="28"/>
    </row>
    <row r="16" s="20" customFormat="1" ht="12.75">
      <c r="A16" s="28"/>
    </row>
    <row r="17" s="20" customFormat="1" ht="12.75">
      <c r="A17" s="28"/>
    </row>
    <row r="18" s="20" customFormat="1" ht="12.75">
      <c r="A18" s="28"/>
    </row>
    <row r="19" s="20" customFormat="1" ht="12.75">
      <c r="A19" s="28"/>
    </row>
    <row r="20" s="20" customFormat="1" ht="12.75">
      <c r="A20" s="28"/>
    </row>
  </sheetData>
  <mergeCells count="9">
    <mergeCell ref="E8:E9"/>
    <mergeCell ref="A6:J6"/>
    <mergeCell ref="G8:I8"/>
    <mergeCell ref="A8:A9"/>
    <mergeCell ref="B8:B9"/>
    <mergeCell ref="C8:C9"/>
    <mergeCell ref="D8:D9"/>
    <mergeCell ref="F8:F9"/>
    <mergeCell ref="J8:J9"/>
  </mergeCells>
  <printOptions horizontalCentered="1"/>
  <pageMargins left="0.6299212598425197" right="0.5511811023622047" top="0.15748031496062992" bottom="0.1968503937007874" header="0.15748031496062992" footer="0.196850393700787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C1300"/>
  <sheetViews>
    <sheetView view="pageBreakPreview" zoomScaleSheetLayoutView="100" workbookViewId="0" topLeftCell="A10">
      <selection activeCell="B26" sqref="B26"/>
    </sheetView>
  </sheetViews>
  <sheetFormatPr defaultColWidth="9.140625" defaultRowHeight="12.75"/>
  <cols>
    <col min="1" max="1" width="20.7109375" style="1" customWidth="1"/>
    <col min="2" max="2" width="85.8515625" style="10" customWidth="1"/>
    <col min="3" max="3" width="14.8515625" style="43" customWidth="1"/>
  </cols>
  <sheetData>
    <row r="1" ht="12.75">
      <c r="C1" s="99" t="s">
        <v>520</v>
      </c>
    </row>
    <row r="2" spans="1:3" ht="12.75">
      <c r="A2" s="2"/>
      <c r="C2" s="99" t="s">
        <v>372</v>
      </c>
    </row>
    <row r="3" spans="1:3" ht="12.75">
      <c r="A3" s="2"/>
      <c r="C3" s="99" t="s">
        <v>373</v>
      </c>
    </row>
    <row r="4" spans="1:3" ht="12.75">
      <c r="A4" s="2"/>
      <c r="C4" s="99" t="s">
        <v>1</v>
      </c>
    </row>
    <row r="5" spans="1:3" ht="12.75">
      <c r="A5" s="2"/>
      <c r="C5" s="99"/>
    </row>
    <row r="6" spans="1:3" ht="12.75">
      <c r="A6" s="2"/>
      <c r="C6" s="99"/>
    </row>
    <row r="7" spans="1:3" ht="18.75">
      <c r="A7" s="247" t="s">
        <v>30</v>
      </c>
      <c r="B7" s="247"/>
      <c r="C7" s="247"/>
    </row>
    <row r="8" spans="1:3" ht="39.75" customHeight="1">
      <c r="A8" s="247" t="s">
        <v>295</v>
      </c>
      <c r="B8" s="247"/>
      <c r="C8" s="247"/>
    </row>
    <row r="9" spans="1:3" ht="12.75">
      <c r="A9" s="2"/>
      <c r="B9" s="3"/>
      <c r="C9" s="120"/>
    </row>
    <row r="10" spans="1:3" ht="51">
      <c r="A10" s="90" t="s">
        <v>135</v>
      </c>
      <c r="B10" s="90" t="s">
        <v>161</v>
      </c>
      <c r="C10" s="90" t="s">
        <v>31</v>
      </c>
    </row>
    <row r="11" spans="1:3" ht="31.5">
      <c r="A11" s="5" t="s">
        <v>378</v>
      </c>
      <c r="B11" s="173" t="s">
        <v>36</v>
      </c>
      <c r="C11" s="173"/>
    </row>
    <row r="12" spans="1:3" ht="31.5">
      <c r="A12" s="188" t="s">
        <v>33</v>
      </c>
      <c r="B12" s="173" t="s">
        <v>34</v>
      </c>
      <c r="C12" s="173">
        <v>100</v>
      </c>
    </row>
    <row r="13" spans="1:3" ht="31.5">
      <c r="A13" s="5" t="s">
        <v>32</v>
      </c>
      <c r="B13" s="173" t="s">
        <v>35</v>
      </c>
      <c r="C13" s="173">
        <v>100</v>
      </c>
    </row>
    <row r="14" spans="1:3" ht="15.75">
      <c r="A14" s="5" t="s">
        <v>37</v>
      </c>
      <c r="B14" s="173" t="s">
        <v>38</v>
      </c>
      <c r="C14" s="173">
        <v>100</v>
      </c>
    </row>
    <row r="15" spans="1:3" ht="31.5">
      <c r="A15" s="5" t="s">
        <v>39</v>
      </c>
      <c r="B15" s="173" t="s">
        <v>40</v>
      </c>
      <c r="C15" s="173">
        <v>100</v>
      </c>
    </row>
    <row r="16" spans="1:3" ht="15.75">
      <c r="A16" s="5" t="s">
        <v>41</v>
      </c>
      <c r="B16" s="174" t="s">
        <v>46</v>
      </c>
      <c r="C16" s="173">
        <v>100</v>
      </c>
    </row>
    <row r="17" spans="1:3" ht="15.75">
      <c r="A17" s="5" t="s">
        <v>47</v>
      </c>
      <c r="B17" s="174" t="s">
        <v>48</v>
      </c>
      <c r="C17" s="173">
        <v>100</v>
      </c>
    </row>
    <row r="18" spans="1:3" ht="31.5">
      <c r="A18" s="5" t="s">
        <v>49</v>
      </c>
      <c r="B18" s="174" t="s">
        <v>50</v>
      </c>
      <c r="C18" s="173">
        <v>100</v>
      </c>
    </row>
    <row r="19" spans="1:3" ht="47.25">
      <c r="A19" s="5" t="s">
        <v>51</v>
      </c>
      <c r="B19" s="174" t="s">
        <v>52</v>
      </c>
      <c r="C19" s="173">
        <v>100</v>
      </c>
    </row>
    <row r="20" spans="1:3" ht="15.75">
      <c r="A20" s="5" t="s">
        <v>53</v>
      </c>
      <c r="B20" s="174" t="s">
        <v>54</v>
      </c>
      <c r="C20" s="173">
        <v>100</v>
      </c>
    </row>
    <row r="21" spans="1:3" ht="15.75">
      <c r="A21" s="5" t="s">
        <v>55</v>
      </c>
      <c r="B21" s="174" t="s">
        <v>56</v>
      </c>
      <c r="C21" s="173">
        <v>100</v>
      </c>
    </row>
    <row r="22" spans="1:3" ht="31.5">
      <c r="A22" s="5" t="s">
        <v>359</v>
      </c>
      <c r="B22" s="173" t="s">
        <v>57</v>
      </c>
      <c r="C22" s="173"/>
    </row>
    <row r="23" spans="1:3" ht="15.75">
      <c r="A23" s="5" t="s">
        <v>482</v>
      </c>
      <c r="B23" s="173" t="s">
        <v>58</v>
      </c>
      <c r="C23" s="173">
        <v>100</v>
      </c>
    </row>
    <row r="24" spans="1:3" ht="15.75">
      <c r="A24" s="5" t="s">
        <v>400</v>
      </c>
      <c r="B24" s="173" t="s">
        <v>59</v>
      </c>
      <c r="C24" s="173"/>
    </row>
    <row r="25" spans="1:3" ht="15.75">
      <c r="A25" s="5" t="s">
        <v>137</v>
      </c>
      <c r="B25" s="173" t="s">
        <v>460</v>
      </c>
      <c r="C25" s="173">
        <v>100</v>
      </c>
    </row>
    <row r="26" spans="1:3" ht="15.75">
      <c r="A26" s="5" t="s">
        <v>138</v>
      </c>
      <c r="B26" s="173" t="s">
        <v>195</v>
      </c>
      <c r="C26" s="173">
        <v>100</v>
      </c>
    </row>
    <row r="27" spans="1:3" ht="16.5">
      <c r="A27" s="109"/>
      <c r="B27" s="110"/>
      <c r="C27" s="122"/>
    </row>
    <row r="28" spans="1:3" ht="16.5">
      <c r="A28" s="109"/>
      <c r="B28" s="110"/>
      <c r="C28" s="122"/>
    </row>
    <row r="29" spans="1:3" ht="16.5">
      <c r="A29" s="111" t="s">
        <v>65</v>
      </c>
      <c r="B29" s="111"/>
      <c r="C29" s="123"/>
    </row>
    <row r="30" spans="1:3" ht="16.5">
      <c r="A30" s="111" t="s">
        <v>470</v>
      </c>
      <c r="B30" s="111"/>
      <c r="C30" s="145" t="s">
        <v>66</v>
      </c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</sheetData>
  <mergeCells count="2">
    <mergeCell ref="A7:C7"/>
    <mergeCell ref="A8:C8"/>
  </mergeCells>
  <printOptions/>
  <pageMargins left="0.75" right="0.24" top="0.23" bottom="1" header="0.2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СЕВ</cp:lastModifiedBy>
  <cp:lastPrinted>2015-12-22T14:47:38Z</cp:lastPrinted>
  <dcterms:created xsi:type="dcterms:W3CDTF">1996-10-08T23:32:33Z</dcterms:created>
  <dcterms:modified xsi:type="dcterms:W3CDTF">2015-12-22T14:47:48Z</dcterms:modified>
  <cp:category/>
  <cp:version/>
  <cp:contentType/>
  <cp:contentStatus/>
</cp:coreProperties>
</file>