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17'!$A$13:$A$61</definedName>
    <definedName name="_xlnm.Print_Area" localSheetId="0">'Дор фонд Пр 17'!$A$1:$B$73</definedName>
  </definedNames>
  <calcPr calcId="114210"/>
</workbook>
</file>

<file path=xl/calcChain.xml><?xml version="1.0" encoding="utf-8"?>
<calcChain xmlns="http://schemas.openxmlformats.org/spreadsheetml/2006/main">
  <c r="C16" i="2"/>
  <c r="E22"/>
  <c r="E21"/>
  <c r="E20"/>
  <c r="D16"/>
  <c r="D17"/>
  <c r="F22"/>
  <c r="F21"/>
  <c r="F20"/>
  <c r="E16"/>
  <c r="C17"/>
  <c r="E17"/>
  <c r="C19"/>
</calcChain>
</file>

<file path=xl/sharedStrings.xml><?xml version="1.0" encoding="utf-8"?>
<sst xmlns="http://schemas.openxmlformats.org/spreadsheetml/2006/main" count="72" uniqueCount="39">
  <si>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</si>
  <si>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</si>
  <si>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</si>
  <si>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</si>
  <si>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</si>
  <si>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</si>
  <si>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</si>
  <si>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</si>
  <si>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</si>
  <si>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</si>
  <si>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Благоустройство дворовых территорий в рамках реализации МП "Формирование современной городской среды на территории города Орла на 2018-2024 годы"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</si>
  <si>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</si>
  <si>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</si>
  <si>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</si>
  <si>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</si>
  <si>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</si>
  <si>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</si>
  <si>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</si>
  <si>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</si>
  <si>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</si>
  <si>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</si>
  <si>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Начальник финансового управления администрации города Орла</t>
  </si>
  <si>
    <t>Прогнозируемое поступление доходов и распределение бюджетных ассигнований Дорожного фонда города Орла на 2024 год</t>
  </si>
  <si>
    <t>Н.В. Зубцова</t>
  </si>
  <si>
    <t>Муниципальная программа "Комплексное развитие улично-дорожной сети города Орла на 2022-2026 годы"</t>
  </si>
  <si>
    <t>Ремонт межквартальных (внутриквартальных) проездов и пешеходных мостов</t>
  </si>
  <si>
    <t>Муниципальная программа "Адресная инвестиционая программа города Орла"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</si>
  <si>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</si>
  <si>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</si>
  <si>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>243 вр по МАИП</t>
  </si>
  <si>
    <t>Приложение 9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</si>
  <si>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</si>
  <si>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</si>
  <si>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</si>
  <si>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17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</si>
  <si>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</si>
  <si>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</si>
  <si>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Сумма </t>
  </si>
  <si>
    <t>№ 55/0816 - ГС от 28.08. 2024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</si>
</sst>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&quot;$&quot;#,##0_);\(&quot;$&quot;#,##0\)"/>
  </numFmts>
  <fonts count="25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3"/>
      <name val="Times New Roman"/>
      <family val="1"/>
    </font>
    <font>
      <sz val="13"/>
      <name val="Arial"/>
      <family val="2"/>
      <charset val="204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4">
    <xf numFmtId="0" fontId="0" fillId="0" borderId="0"/>
    <xf numFmtId="164" fontId="21" fillId="0" borderId="5">
      <alignment horizontal="right" vertical="center"/>
    </xf>
    <xf numFmtId="164" fontId="12" fillId="0" borderId="1">
      <alignment horizontal="right" vertical="center"/>
    </xf>
    <xf numFmtId="165" fontId="22" fillId="0" borderId="5">
      <alignment horizontal="right" vertical="center" shrinkToFit="1"/>
    </xf>
    <xf numFmtId="49" fontId="23" fillId="0" borderId="5">
      <alignment horizontal="center" vertical="center" wrapText="1"/>
    </xf>
    <xf numFmtId="49" fontId="13" fillId="0" borderId="1">
      <alignment horizontal="center" vertical="center" wrapText="1"/>
    </xf>
    <xf numFmtId="49" fontId="12" fillId="0" borderId="1">
      <alignment horizontal="left" vertical="center" wrapText="1"/>
    </xf>
    <xf numFmtId="0" fontId="13" fillId="0" borderId="0">
      <alignment wrapText="1"/>
    </xf>
    <xf numFmtId="0" fontId="24" fillId="0" borderId="5">
      <alignment horizontal="center" vertical="center" wrapText="1"/>
    </xf>
    <xf numFmtId="4" fontId="23" fillId="0" borderId="6">
      <alignment horizontal="right" vertical="center"/>
    </xf>
    <xf numFmtId="4" fontId="12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</cellStyleXfs>
  <cellXfs count="45">
    <xf numFmtId="0" fontId="0" fillId="0" borderId="0" xfId="0"/>
    <xf numFmtId="0" fontId="17" fillId="2" borderId="0" xfId="0" applyFont="1" applyFill="1"/>
    <xf numFmtId="0" fontId="3" fillId="2" borderId="0" xfId="11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11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11" applyFont="1" applyFill="1"/>
    <xf numFmtId="49" fontId="6" fillId="2" borderId="2" xfId="13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3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11" applyFont="1" applyFill="1"/>
    <xf numFmtId="0" fontId="15" fillId="2" borderId="0" xfId="11" applyFont="1" applyFill="1"/>
    <xf numFmtId="0" fontId="14" fillId="2" borderId="0" xfId="11" applyFont="1" applyFill="1"/>
    <xf numFmtId="49" fontId="6" fillId="2" borderId="2" xfId="13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3" applyNumberFormat="1" applyFont="1" applyFill="1" applyBorder="1" applyAlignment="1" applyProtection="1">
      <alignment horizontal="left" vertical="top" wrapText="1" indent="1"/>
    </xf>
    <xf numFmtId="0" fontId="6" fillId="2" borderId="2" xfId="11" applyFont="1" applyFill="1" applyBorder="1" applyAlignment="1">
      <alignment vertical="top" wrapText="1"/>
    </xf>
    <xf numFmtId="0" fontId="16" fillId="2" borderId="0" xfId="0" applyFont="1" applyFill="1"/>
    <xf numFmtId="0" fontId="18" fillId="0" borderId="0" xfId="0" applyFont="1" applyFill="1" applyAlignment="1">
      <alignment horizontal="left" wrapText="1"/>
    </xf>
    <xf numFmtId="0" fontId="9" fillId="2" borderId="3" xfId="0" applyFont="1" applyFill="1" applyBorder="1" applyAlignment="1" applyProtection="1">
      <alignment horizontal="left" vertical="top" wrapText="1" indent="2"/>
      <protection locked="0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0" fillId="2" borderId="2" xfId="12" applyFont="1" applyFill="1" applyBorder="1" applyAlignment="1" applyProtection="1">
      <alignment horizontal="center" vertical="center" wrapText="1"/>
      <protection locked="0"/>
    </xf>
    <xf numFmtId="0" fontId="3" fillId="0" borderId="0" xfId="11" applyFont="1" applyFill="1"/>
    <xf numFmtId="0" fontId="3" fillId="2" borderId="2" xfId="11" applyFont="1" applyFill="1" applyBorder="1"/>
    <xf numFmtId="0" fontId="19" fillId="0" borderId="0" xfId="0" applyFont="1" applyBorder="1" applyAlignment="1"/>
    <xf numFmtId="0" fontId="1" fillId="0" borderId="0" xfId="0" applyFont="1" applyBorder="1"/>
    <xf numFmtId="164" fontId="7" fillId="2" borderId="2" xfId="11" applyNumberFormat="1" applyFont="1" applyFill="1" applyBorder="1"/>
    <xf numFmtId="164" fontId="8" fillId="2" borderId="2" xfId="11" applyNumberFormat="1" applyFont="1" applyFill="1" applyBorder="1"/>
    <xf numFmtId="0" fontId="20" fillId="2" borderId="2" xfId="0" applyFont="1" applyFill="1" applyBorder="1" applyAlignment="1">
      <alignment horizontal="center" vertical="center" wrapText="1"/>
    </xf>
    <xf numFmtId="164" fontId="8" fillId="2" borderId="2" xfId="11" applyNumberFormat="1" applyFont="1" applyFill="1" applyBorder="1" applyAlignment="1">
      <alignment vertical="center"/>
    </xf>
    <xf numFmtId="164" fontId="7" fillId="2" borderId="2" xfId="11" applyNumberFormat="1" applyFont="1" applyFill="1" applyBorder="1" applyAlignment="1">
      <alignment vertical="center"/>
    </xf>
    <xf numFmtId="164" fontId="0" fillId="0" borderId="0" xfId="0" applyNumberFormat="1"/>
    <xf numFmtId="0" fontId="19" fillId="2" borderId="0" xfId="0" applyFont="1" applyFill="1" applyBorder="1" applyAlignment="1">
      <alignment horizontal="right"/>
    </xf>
    <xf numFmtId="164" fontId="7" fillId="2" borderId="0" xfId="11" applyNumberFormat="1" applyFont="1" applyFill="1"/>
    <xf numFmtId="3" fontId="5" fillId="2" borderId="4" xfId="0" applyNumberFormat="1" applyFont="1" applyFill="1" applyBorder="1" applyAlignment="1">
      <alignment horizontal="right"/>
    </xf>
    <xf numFmtId="3" fontId="5" fillId="2" borderId="0" xfId="0" applyNumberFormat="1" applyFont="1" applyFill="1" applyBorder="1" applyAlignment="1">
      <alignment horizontal="right"/>
    </xf>
    <xf numFmtId="0" fontId="18" fillId="0" borderId="0" xfId="0" applyFont="1" applyFill="1" applyAlignment="1">
      <alignment wrapText="1"/>
    </xf>
    <xf numFmtId="0" fontId="4" fillId="0" borderId="0" xfId="11" applyFont="1" applyFill="1" applyAlignment="1">
      <alignment horizontal="center" vertical="center" wrapText="1"/>
    </xf>
    <xf numFmtId="0" fontId="19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9" fillId="2" borderId="0" xfId="0" applyFont="1" applyFill="1" applyBorder="1" applyAlignment="1">
      <alignment horizontal="right"/>
    </xf>
  </cellXfs>
  <cellStyles count="14">
    <cellStyle name="st34" xfId="1"/>
    <cellStyle name="st36" xfId="2"/>
    <cellStyle name="st38" xfId="3"/>
    <cellStyle name="xl22" xfId="4"/>
    <cellStyle name="xl25" xfId="5"/>
    <cellStyle name="xl28" xfId="6"/>
    <cellStyle name="xl30" xfId="7"/>
    <cellStyle name="xl36" xfId="8"/>
    <cellStyle name="xl42" xfId="9"/>
    <cellStyle name="xl45" xfId="10"/>
    <cellStyle name="Обычный" xfId="0" builtinId="0"/>
    <cellStyle name="Обычный 2" xfId="11"/>
    <cellStyle name="Обычный 2 10" xfId="12"/>
    <cellStyle name="Обычный_Доходы по новой классификации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4"/>
  <sheetViews>
    <sheetView tabSelected="1" view="pageBreakPreview" zoomScaleSheetLayoutView="100" workbookViewId="0">
      <selection activeCell="A5" sqref="A5:B5"/>
    </sheetView>
  </sheetViews>
  <sheetFormatPr defaultRowHeight="15.75"/>
  <cols>
    <col min="1" max="1" width="91.7109375" style="2" customWidth="1"/>
    <col min="2" max="2" width="18.28515625" style="2" customWidth="1"/>
    <col min="3" max="3" width="15.85546875" style="2" customWidth="1"/>
    <col min="4" max="4" width="10.5703125" style="2" customWidth="1"/>
    <col min="5" max="5" width="13" style="2" customWidth="1"/>
    <col min="6" max="16384" width="9.140625" style="2"/>
  </cols>
  <sheetData>
    <row r="1" spans="1:5" s="29" customFormat="1" ht="15" customHeight="1">
      <c r="A1" s="42" t="s">
        <v>30</v>
      </c>
      <c r="B1" s="42"/>
      <c r="C1" s="28"/>
    </row>
    <row r="2" spans="1:5" s="29" customFormat="1" ht="15" customHeight="1">
      <c r="A2" s="42" t="s">
        <v>31</v>
      </c>
      <c r="B2" s="42"/>
      <c r="C2" s="28"/>
    </row>
    <row r="3" spans="1:5" s="29" customFormat="1" ht="15" customHeight="1">
      <c r="A3" s="42" t="s">
        <v>32</v>
      </c>
      <c r="B3" s="42"/>
      <c r="C3" s="28"/>
    </row>
    <row r="4" spans="1:5" s="24" customFormat="1" ht="15" customHeight="1">
      <c r="A4" s="42" t="s">
        <v>33</v>
      </c>
      <c r="B4" s="42"/>
      <c r="C4" s="28"/>
    </row>
    <row r="5" spans="1:5" s="24" customFormat="1" ht="21.75" customHeight="1">
      <c r="A5" s="42" t="s">
        <v>38</v>
      </c>
      <c r="B5" s="42"/>
      <c r="C5" s="28"/>
    </row>
    <row r="6" spans="1:5" s="29" customFormat="1" ht="15" customHeight="1">
      <c r="A6" s="42" t="s">
        <v>34</v>
      </c>
      <c r="B6" s="42"/>
    </row>
    <row r="7" spans="1:5" s="29" customFormat="1" ht="15" customHeight="1">
      <c r="A7" s="42" t="s">
        <v>35</v>
      </c>
      <c r="B7" s="42"/>
    </row>
    <row r="8" spans="1:5" s="29" customFormat="1" ht="15" customHeight="1">
      <c r="A8" s="43" t="s">
        <v>33</v>
      </c>
      <c r="B8" s="43"/>
    </row>
    <row r="9" spans="1:5" s="24" customFormat="1" ht="16.5" customHeight="1">
      <c r="A9" s="44" t="s">
        <v>36</v>
      </c>
      <c r="B9" s="44"/>
    </row>
    <row r="10" spans="1:5" s="24" customFormat="1" ht="16.5" customHeight="1">
      <c r="A10" s="36"/>
      <c r="B10" s="36"/>
    </row>
    <row r="11" spans="1:5" ht="42" customHeight="1">
      <c r="A11" s="41" t="s">
        <v>22</v>
      </c>
      <c r="B11" s="41"/>
    </row>
    <row r="12" spans="1:5" ht="22.5" customHeight="1">
      <c r="A12" s="26"/>
      <c r="B12" s="39"/>
    </row>
    <row r="13" spans="1:5" ht="22.5" customHeight="1">
      <c r="A13" s="26"/>
      <c r="B13" s="38"/>
    </row>
    <row r="14" spans="1:5">
      <c r="A14" s="25" t="s">
        <v>0</v>
      </c>
      <c r="B14" s="32" t="s">
        <v>37</v>
      </c>
    </row>
    <row r="15" spans="1:5" ht="33">
      <c r="A15" s="3" t="s">
        <v>1</v>
      </c>
      <c r="B15" s="27"/>
    </row>
    <row r="16" spans="1:5" s="5" customFormat="1" ht="16.5">
      <c r="A16" s="4" t="s">
        <v>2</v>
      </c>
      <c r="B16" s="31">
        <v>2424948.6047800006</v>
      </c>
      <c r="C16" s="37" t="e">
        <f>#REF!-#REF!</f>
        <v>#REF!</v>
      </c>
      <c r="D16" s="5" t="e">
        <f>#REF!-#REF!</f>
        <v>#REF!</v>
      </c>
      <c r="E16" s="37">
        <f>B19-B21</f>
        <v>0</v>
      </c>
    </row>
    <row r="17" spans="1:6" s="7" customFormat="1" ht="16.5">
      <c r="A17" s="6" t="s">
        <v>3</v>
      </c>
      <c r="B17" s="30">
        <v>0</v>
      </c>
      <c r="C17" s="35" t="e">
        <f>#REF!+#REF!-#REF!</f>
        <v>#REF!</v>
      </c>
      <c r="D17" t="e">
        <f>#REF!+#REF!-#REF!</f>
        <v>#REF!</v>
      </c>
      <c r="E17" s="35">
        <f>B19+B22-B16</f>
        <v>0</v>
      </c>
      <c r="F17"/>
    </row>
    <row r="18" spans="1:6" ht="16.5">
      <c r="A18" s="8" t="s">
        <v>4</v>
      </c>
      <c r="B18" s="30">
        <v>17409</v>
      </c>
      <c r="C18"/>
      <c r="D18"/>
      <c r="E18"/>
      <c r="F18"/>
    </row>
    <row r="19" spans="1:6" ht="16.5">
      <c r="A19" s="10" t="s">
        <v>5</v>
      </c>
      <c r="B19" s="9">
        <v>2369642.0932600005</v>
      </c>
      <c r="C19" s="35">
        <f>B16-B20</f>
        <v>0</v>
      </c>
      <c r="D19"/>
      <c r="E19"/>
      <c r="F19"/>
    </row>
    <row r="20" spans="1:6" s="5" customFormat="1" ht="16.5">
      <c r="A20" s="4" t="s">
        <v>6</v>
      </c>
      <c r="B20" s="33">
        <v>2424948.6047800006</v>
      </c>
      <c r="C20" s="33">
        <v>2415717.7039999999</v>
      </c>
      <c r="D20" s="33">
        <v>113.8</v>
      </c>
      <c r="E20" s="33">
        <f>C20+D20</f>
        <v>2415831.5039999997</v>
      </c>
      <c r="F20" s="35" t="e">
        <f>#REF!-C20</f>
        <v>#REF!</v>
      </c>
    </row>
    <row r="21" spans="1:6" s="12" customFormat="1" ht="16.5">
      <c r="A21" s="11" t="s">
        <v>7</v>
      </c>
      <c r="B21" s="34">
        <v>2369642.0932600005</v>
      </c>
      <c r="C21" s="9">
        <v>2357542.09326</v>
      </c>
      <c r="D21" s="9">
        <v>0</v>
      </c>
      <c r="E21" s="9">
        <f>C21+D21</f>
        <v>2357542.09326</v>
      </c>
      <c r="F21" s="35" t="e">
        <f>#REF!-C21</f>
        <v>#REF!</v>
      </c>
    </row>
    <row r="22" spans="1:6" s="13" customFormat="1" ht="16.5">
      <c r="A22" s="11" t="s">
        <v>8</v>
      </c>
      <c r="B22" s="34">
        <v>55306.511520000007</v>
      </c>
      <c r="C22" s="9">
        <v>58175.610860000001</v>
      </c>
      <c r="D22" s="9">
        <v>113.8</v>
      </c>
      <c r="E22" s="9">
        <f>C22+D22</f>
        <v>58289.410860000004</v>
      </c>
      <c r="F22" s="35" t="e">
        <f>#REF!-C22</f>
        <v>#REF!</v>
      </c>
    </row>
    <row r="23" spans="1:6" ht="16.5">
      <c r="A23" s="8" t="s">
        <v>26</v>
      </c>
      <c r="B23" s="34">
        <v>239481.40161</v>
      </c>
      <c r="C23"/>
      <c r="D23"/>
      <c r="E23"/>
      <c r="F23"/>
    </row>
    <row r="24" spans="1:6" s="14" customFormat="1" ht="16.5">
      <c r="A24" s="11" t="s">
        <v>7</v>
      </c>
      <c r="B24" s="34">
        <v>236493.66983</v>
      </c>
    </row>
    <row r="25" spans="1:6" s="14" customFormat="1" ht="16.5">
      <c r="A25" s="11" t="s">
        <v>8</v>
      </c>
      <c r="B25" s="9">
        <v>6386.36888</v>
      </c>
    </row>
    <row r="26" spans="1:6" s="14" customFormat="1" ht="31.5">
      <c r="A26" s="15" t="s">
        <v>9</v>
      </c>
      <c r="B26" s="34">
        <v>242087.66983</v>
      </c>
    </row>
    <row r="27" spans="1:6" s="14" customFormat="1" ht="16.5">
      <c r="A27" s="11" t="s">
        <v>7</v>
      </c>
      <c r="B27" s="34">
        <v>236493.66983</v>
      </c>
    </row>
    <row r="28" spans="1:6" s="14" customFormat="1" ht="16.5">
      <c r="A28" s="11" t="s">
        <v>8</v>
      </c>
      <c r="B28" s="34">
        <v>5594</v>
      </c>
    </row>
    <row r="29" spans="1:6" s="14" customFormat="1" ht="16.5">
      <c r="A29" s="15" t="s">
        <v>28</v>
      </c>
      <c r="B29" s="34">
        <v>792.36887999999999</v>
      </c>
      <c r="C29" s="14" t="s">
        <v>29</v>
      </c>
    </row>
    <row r="30" spans="1:6" s="14" customFormat="1" ht="16.5">
      <c r="A30" s="11" t="s">
        <v>7</v>
      </c>
      <c r="B30" s="34">
        <v>0</v>
      </c>
    </row>
    <row r="31" spans="1:6" s="14" customFormat="1" ht="16.5">
      <c r="A31" s="11" t="s">
        <v>8</v>
      </c>
      <c r="B31" s="34">
        <v>792.36887999999999</v>
      </c>
    </row>
    <row r="32" spans="1:6" ht="31.5">
      <c r="A32" s="8" t="s">
        <v>24</v>
      </c>
      <c r="B32" s="34">
        <v>2071414.5178800002</v>
      </c>
    </row>
    <row r="33" spans="1:2" s="14" customFormat="1" ht="16.5">
      <c r="A33" s="11" t="s">
        <v>7</v>
      </c>
      <c r="B33" s="34">
        <v>2032857.4331800002</v>
      </c>
    </row>
    <row r="34" spans="1:2" s="14" customFormat="1" ht="16.5">
      <c r="A34" s="11" t="s">
        <v>8</v>
      </c>
      <c r="B34" s="34">
        <v>38557.084699999999</v>
      </c>
    </row>
    <row r="35" spans="1:2" ht="16.5">
      <c r="A35" s="15" t="s">
        <v>11</v>
      </c>
      <c r="B35" s="34">
        <v>179831.50278000001</v>
      </c>
    </row>
    <row r="36" spans="1:2" ht="16.5">
      <c r="A36" s="16" t="s">
        <v>7</v>
      </c>
      <c r="B36" s="34">
        <v>175997.86014</v>
      </c>
    </row>
    <row r="37" spans="1:2" ht="16.5">
      <c r="A37" s="16" t="s">
        <v>8</v>
      </c>
      <c r="B37" s="34">
        <v>3833.64264</v>
      </c>
    </row>
    <row r="38" spans="1:2" ht="16.5">
      <c r="A38" s="15" t="s">
        <v>12</v>
      </c>
      <c r="B38" s="34">
        <v>1071852.7350200003</v>
      </c>
    </row>
    <row r="39" spans="1:2" ht="16.5">
      <c r="A39" s="16" t="s">
        <v>7</v>
      </c>
      <c r="B39" s="34">
        <v>1050280.7248700003</v>
      </c>
    </row>
    <row r="40" spans="1:2" ht="16.5">
      <c r="A40" s="16" t="s">
        <v>8</v>
      </c>
      <c r="B40" s="34">
        <v>21572.010150000002</v>
      </c>
    </row>
    <row r="41" spans="1:2" ht="63">
      <c r="A41" s="17" t="s">
        <v>13</v>
      </c>
      <c r="B41" s="34">
        <v>209713.98495000001</v>
      </c>
    </row>
    <row r="42" spans="1:2" ht="16.5">
      <c r="A42" s="16" t="s">
        <v>7</v>
      </c>
      <c r="B42" s="34">
        <v>207616.84427</v>
      </c>
    </row>
    <row r="43" spans="1:2" ht="16.5">
      <c r="A43" s="16" t="s">
        <v>8</v>
      </c>
      <c r="B43" s="34">
        <v>2097.14068</v>
      </c>
    </row>
    <row r="44" spans="1:2" ht="31.5">
      <c r="A44" s="17" t="s">
        <v>14</v>
      </c>
      <c r="B44" s="34">
        <v>849</v>
      </c>
    </row>
    <row r="45" spans="1:2" ht="16.5">
      <c r="A45" s="16" t="s">
        <v>7</v>
      </c>
      <c r="B45" s="34">
        <v>0</v>
      </c>
    </row>
    <row r="46" spans="1:2" ht="16.5">
      <c r="A46" s="16" t="s">
        <v>8</v>
      </c>
      <c r="B46" s="34">
        <v>849</v>
      </c>
    </row>
    <row r="47" spans="1:2" ht="16.5">
      <c r="A47" s="17" t="s">
        <v>15</v>
      </c>
      <c r="B47" s="34">
        <v>27015.85859</v>
      </c>
    </row>
    <row r="48" spans="1:2" ht="16.5">
      <c r="A48" s="16" t="s">
        <v>7</v>
      </c>
      <c r="B48" s="34">
        <v>26745.7</v>
      </c>
    </row>
    <row r="49" spans="1:2" ht="16.5">
      <c r="A49" s="16" t="s">
        <v>8</v>
      </c>
      <c r="B49" s="34">
        <v>270.15859</v>
      </c>
    </row>
    <row r="50" spans="1:2" ht="31.5">
      <c r="A50" s="18" t="s">
        <v>16</v>
      </c>
      <c r="B50" s="34">
        <v>600</v>
      </c>
    </row>
    <row r="51" spans="1:2" s="14" customFormat="1" ht="16.5">
      <c r="A51" s="11" t="s">
        <v>7</v>
      </c>
      <c r="B51" s="34">
        <v>0</v>
      </c>
    </row>
    <row r="52" spans="1:2" s="14" customFormat="1" ht="16.5">
      <c r="A52" s="11" t="s">
        <v>8</v>
      </c>
      <c r="B52" s="34">
        <v>600</v>
      </c>
    </row>
    <row r="53" spans="1:2" s="14" customFormat="1" ht="16.5">
      <c r="A53" s="18" t="s">
        <v>18</v>
      </c>
      <c r="B53" s="34">
        <v>170.17</v>
      </c>
    </row>
    <row r="54" spans="1:2" s="14" customFormat="1" ht="16.5">
      <c r="A54" s="11" t="s">
        <v>7</v>
      </c>
      <c r="B54" s="34">
        <v>0</v>
      </c>
    </row>
    <row r="55" spans="1:2" s="14" customFormat="1" ht="16.5">
      <c r="A55" s="11" t="s">
        <v>8</v>
      </c>
      <c r="B55" s="34">
        <v>170.17</v>
      </c>
    </row>
    <row r="56" spans="1:2" s="14" customFormat="1" ht="31.5">
      <c r="A56" s="18" t="s">
        <v>17</v>
      </c>
      <c r="B56" s="34">
        <v>581381.2665400001</v>
      </c>
    </row>
    <row r="57" spans="1:2" s="14" customFormat="1" ht="16.5">
      <c r="A57" s="11" t="s">
        <v>7</v>
      </c>
      <c r="B57" s="34">
        <v>572216.30390000006</v>
      </c>
    </row>
    <row r="58" spans="1:2" s="14" customFormat="1" ht="16.5">
      <c r="A58" s="11" t="s">
        <v>8</v>
      </c>
      <c r="B58" s="34">
        <v>9164.9626400000016</v>
      </c>
    </row>
    <row r="59" spans="1:2" ht="31.5">
      <c r="A59" s="18" t="s">
        <v>10</v>
      </c>
      <c r="B59" s="34">
        <v>101102.01035</v>
      </c>
    </row>
    <row r="60" spans="1:2" s="14" customFormat="1" ht="16.5">
      <c r="A60" s="11" t="s">
        <v>7</v>
      </c>
      <c r="B60" s="34">
        <v>100090.99025</v>
      </c>
    </row>
    <row r="61" spans="1:2" s="14" customFormat="1" ht="16.5">
      <c r="A61" s="11" t="s">
        <v>8</v>
      </c>
      <c r="B61" s="34">
        <v>1011.0201</v>
      </c>
    </row>
    <row r="62" spans="1:2" s="1" customFormat="1" ht="16.5">
      <c r="A62" s="18" t="s">
        <v>25</v>
      </c>
      <c r="B62" s="34">
        <v>10630</v>
      </c>
    </row>
    <row r="63" spans="1:2" s="1" customFormat="1" ht="16.5">
      <c r="A63" s="21" t="s">
        <v>7</v>
      </c>
      <c r="B63" s="34">
        <v>0</v>
      </c>
    </row>
    <row r="64" spans="1:2" s="1" customFormat="1" ht="16.5">
      <c r="A64" s="21" t="s">
        <v>8</v>
      </c>
      <c r="B64" s="34">
        <v>10630</v>
      </c>
    </row>
    <row r="65" spans="1:2" s="1" customFormat="1" ht="16.5">
      <c r="A65" s="18" t="s">
        <v>27</v>
      </c>
      <c r="B65" s="34">
        <v>1328.3</v>
      </c>
    </row>
    <row r="66" spans="1:2" s="1" customFormat="1" ht="16.5">
      <c r="A66" s="21" t="s">
        <v>7</v>
      </c>
      <c r="B66" s="34">
        <v>0</v>
      </c>
    </row>
    <row r="67" spans="1:2" s="1" customFormat="1" ht="16.5">
      <c r="A67" s="21" t="s">
        <v>8</v>
      </c>
      <c r="B67" s="34">
        <v>1328.3</v>
      </c>
    </row>
    <row r="68" spans="1:2" ht="47.25">
      <c r="A68" s="23" t="s">
        <v>19</v>
      </c>
      <c r="B68" s="34">
        <v>0</v>
      </c>
    </row>
    <row r="69" spans="1:2" s="14" customFormat="1" ht="16.5">
      <c r="A69" s="11" t="s">
        <v>8</v>
      </c>
      <c r="B69" s="34">
        <v>0</v>
      </c>
    </row>
    <row r="70" spans="1:2" ht="47.25">
      <c r="A70" s="23" t="s">
        <v>20</v>
      </c>
      <c r="B70" s="34">
        <v>200</v>
      </c>
    </row>
    <row r="71" spans="1:2" s="14" customFormat="1" ht="16.5">
      <c r="A71" s="11" t="s">
        <v>7</v>
      </c>
      <c r="B71" s="34">
        <v>200</v>
      </c>
    </row>
    <row r="72" spans="1:2" s="1" customFormat="1" ht="16.5">
      <c r="A72" s="22"/>
    </row>
    <row r="73" spans="1:2" ht="32.450000000000003" customHeight="1">
      <c r="A73" s="20" t="s">
        <v>21</v>
      </c>
      <c r="B73" s="40" t="s">
        <v>23</v>
      </c>
    </row>
    <row r="74" spans="1:2" ht="16.5">
      <c r="A74" s="19"/>
    </row>
  </sheetData>
  <mergeCells count="10">
    <mergeCell ref="A11:B11"/>
    <mergeCell ref="A1:B1"/>
    <mergeCell ref="A2:B2"/>
    <mergeCell ref="A3:B3"/>
    <mergeCell ref="A4:B4"/>
    <mergeCell ref="A5:B5"/>
    <mergeCell ref="A6:B6"/>
    <mergeCell ref="A7:B7"/>
    <mergeCell ref="A8:B8"/>
    <mergeCell ref="A9:B9"/>
  </mergeCells>
  <phoneticPr fontId="0" type="noConversion"/>
  <pageMargins left="1.1811023622047245" right="0.39370078740157483" top="0.47244094488188981" bottom="0.35433070866141736" header="0.31496062992125984" footer="0.19685039370078741"/>
  <pageSetup paperSize="9" scale="78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Admin</cp:lastModifiedBy>
  <cp:lastPrinted>2024-08-20T09:54:40Z</cp:lastPrinted>
  <dcterms:created xsi:type="dcterms:W3CDTF">2019-12-24T13:47:32Z</dcterms:created>
  <dcterms:modified xsi:type="dcterms:W3CDTF">2024-09-02T09:48:57Z</dcterms:modified>
</cp:coreProperties>
</file>