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120" yWindow="105" windowWidth="15120" windowHeight="8010"/>
  </bookViews>
  <sheets>
    <sheet name="Приложение 1" sheetId="1" r:id="rId1"/>
    <sheet name="Приложение 3" sheetId="9" r:id="rId2"/>
  </sheets>
  <definedNames>
    <definedName name="_xlnm._FilterDatabase" localSheetId="1" hidden="1">'Приложение 3'!$A$21:$D$21</definedName>
    <definedName name="_xlnm.Print_Titles" localSheetId="1">'Приложение 3'!$21:$21</definedName>
    <definedName name="_xlnm.Print_Area" localSheetId="0">'Приложение 1'!$A$1:$C$30</definedName>
    <definedName name="_xlnm.Print_Area" localSheetId="1">'Приложение 3'!$A$1:$C$97</definedName>
  </definedNames>
  <calcPr calcId="114210" fullCalcOnLoad="1"/>
</workbook>
</file>

<file path=xl/calcChain.xml><?xml version="1.0" encoding="utf-8"?>
<calcChain xmlns="http://schemas.openxmlformats.org/spreadsheetml/2006/main">
  <c r="C88" i="9"/>
  <c r="C58"/>
  <c r="C54"/>
  <c r="C47"/>
  <c r="C45"/>
  <c r="C44"/>
  <c r="C42"/>
  <c r="C43"/>
  <c r="C31"/>
  <c r="C30"/>
  <c r="C29"/>
  <c r="C87"/>
  <c r="C86"/>
  <c r="C84"/>
  <c r="C81"/>
  <c r="C78"/>
  <c r="C53"/>
  <c r="C52"/>
  <c r="C50"/>
  <c r="C40"/>
  <c r="C39"/>
  <c r="C37"/>
  <c r="C34"/>
  <c r="C24"/>
  <c r="C20"/>
  <c r="C18"/>
  <c r="C16"/>
  <c r="C28"/>
  <c r="C15"/>
  <c r="C93"/>
  <c r="C23" i="1"/>
  <c r="C16"/>
  <c r="C19"/>
  <c r="C15"/>
</calcChain>
</file>

<file path=xl/sharedStrings.xml><?xml version="1.0" encoding="utf-8"?>
<sst xmlns="http://schemas.openxmlformats.org/spreadsheetml/2006/main" count="212" uniqueCount="198">
  <si>
    <t>тыс.рублей</t>
  </si>
  <si>
    <t>Код</t>
  </si>
  <si>
    <t>Наименование показателя</t>
  </si>
  <si>
    <t>Сумма</t>
  </si>
  <si>
    <t>Источники финансирования дефицита бюджета</t>
  </si>
  <si>
    <t>01 02 00 00 00 0000 000</t>
  </si>
  <si>
    <t>01 02 00 00 04 0000 710</t>
  </si>
  <si>
    <t>01 02 00 00 04 0000 810</t>
  </si>
  <si>
    <t xml:space="preserve"> 01 03 00 00 00 0000 000
</t>
  </si>
  <si>
    <t>01 03 01 00 04 0000 710</t>
  </si>
  <si>
    <t>01 03 01 00 04 0000 810</t>
  </si>
  <si>
    <t>1 17 05040 04 0000 180</t>
  </si>
  <si>
    <t>Прочие неналоговые доходы бюджетов городских округов</t>
  </si>
  <si>
    <t>2 02 15001 04 0000 150</t>
  </si>
  <si>
    <t>2 02 15002 04 0000 150</t>
  </si>
  <si>
    <t>Дотации бюджетам городских округов на поддержку мер по обеспечению сбалансированности бюджетов</t>
  </si>
  <si>
    <t>Плата по соглашениям об установлении сервитута, заключенным органами местного самоуправления городских округов, государственными или муниципальными предприятиями либо государственными или муниципальными учреждениями в отношении земельных участков, государственная собственность на которые не разграничена и которые расположены в границах городских округов</t>
  </si>
  <si>
    <t>1 11 05324 04 0000 120</t>
  </si>
  <si>
    <t>Плата по соглашениям об установлении сервитута, заключенным органами местного самоуправления городских округов, государственными или муниципальными предприятиями либо государственными или муниципальными учреждениями в отношении земельных участков, находящихся в собственности городских округов</t>
  </si>
  <si>
    <t>1 14 06024 04 0000 430</t>
  </si>
  <si>
    <t>Доходы от продажи земельных участков, находящихся в собственности городских округов (за исключением земельных участков муниципальных бюджетных и автономных учреждений)</t>
  </si>
  <si>
    <t>1 05 01000 00 0000 110</t>
  </si>
  <si>
    <t>Налог, взимаемый в связи с применением упрощенной системы налогообложения</t>
  </si>
  <si>
    <t>Единый сельскохозяйственный налог</t>
  </si>
  <si>
    <t>1 00 00000 00 0000 000</t>
  </si>
  <si>
    <t>НАЛОГОВЫЕ И НЕНАЛОГОВЫЕ ДОХОДЫ</t>
  </si>
  <si>
    <t>1 01 00000 00 0000 000</t>
  </si>
  <si>
    <t>НАЛОГИ НА ПРИБЫЛЬ, ДОХОДЫ</t>
  </si>
  <si>
    <t>1 01 02000 01 0000 110</t>
  </si>
  <si>
    <t xml:space="preserve">Налог на доходы физических лиц  </t>
  </si>
  <si>
    <t>1 03 00000 00 0000 000</t>
  </si>
  <si>
    <t>НАЛОГИ НА ТОВАРЫ (РАБОТЫ, УСЛУГИ), РЕАЛИЗУЕМЫЕ НА ТЕРРИТОРИИ РОССИЙСКОЙ ФЕДЕРАЦИИ</t>
  </si>
  <si>
    <t xml:space="preserve">1 03 02000 01 0000 110   </t>
  </si>
  <si>
    <t>Акцизы по подакцизным товарам (продукции), производимым на  территории Российской Федерации</t>
  </si>
  <si>
    <t>1 05 00000 00 0000 000</t>
  </si>
  <si>
    <t>НАЛОГИ НА СОВОКУПНЫЙ ДОХОД</t>
  </si>
  <si>
    <t>1 05 03000 01 0000 110</t>
  </si>
  <si>
    <t>1 05 04000 02 0000 110</t>
  </si>
  <si>
    <t>Налог, взимаемый в связи с применением патентной системы налогообложения</t>
  </si>
  <si>
    <t>1 06 00000 00 0000 000</t>
  </si>
  <si>
    <t>НАЛОГИ НА ИМУЩЕСТВО</t>
  </si>
  <si>
    <t>1 06 01000 00 0000 110</t>
  </si>
  <si>
    <t xml:space="preserve">Налог на имущество физических лиц </t>
  </si>
  <si>
    <t>1 06 06000 00 0000 110</t>
  </si>
  <si>
    <t>Земельный налог</t>
  </si>
  <si>
    <t>1 08 00000 00 0000 000</t>
  </si>
  <si>
    <t>ГОСУДАРСТВЕННАЯ ПОШЛИНА</t>
  </si>
  <si>
    <t>1 11 00000 00 0000 000</t>
  </si>
  <si>
    <t>ДОХОДЫ ОТ ИСПОЛЬЗОВАНИЯ ИМУЩЕСТВА, НАХОДЯЩЕГОСЯ В ГОСУДАРСТВЕННОЙ И МУНИЦИПАЛЬНОЙ СОБСТВЕННОСТИ</t>
  </si>
  <si>
    <t>1 11 01000 00 0000 120</t>
  </si>
  <si>
    <t>Доходы в виде прибыли, приходящейся на доли в уставных (складочных) капиталах хозяйственных товариществ и обществ, или дивидендов по акциям, принадлежащим Российской Федерации, субъектам Российской Федерации или муниципальным образованиям</t>
  </si>
  <si>
    <t>1 11 05000 00 0000 120</t>
  </si>
  <si>
    <t>Доходы, получаемые в виде арендной либо иной платы за передачу в возмездное пользование государственного и муниципального имущества (за исключением имущества бюджетных и автономных учреждений, а также имущества государственных и муниципальных унитарных предприятий, в том числе казенных)</t>
  </si>
  <si>
    <t xml:space="preserve">1 11 05 010 00 0000 120 </t>
  </si>
  <si>
    <t>Доходы, получаемые в виде арендной платы за земельные участки, государственная собственность на которые не разграничена, а также средства от продажи права на заключение договоров аренды указанных земельных участков</t>
  </si>
  <si>
    <t xml:space="preserve">1 11 05 020 00 0000 120 </t>
  </si>
  <si>
    <t>Доходы, получаемые в виде арендной платы за земли после разграничения государственной собственности на землю, а также средства от продажи права на заключение договоров аренды указанных земельных участков ( за исключением земельных участков бюджетных и автономных учреждений)</t>
  </si>
  <si>
    <t>1 11 05030 00 0000 120</t>
  </si>
  <si>
    <t>1 11 05300 00 0000 120</t>
  </si>
  <si>
    <t>Плата по соглашениям об установлении сервитута в отношении земельных участков, находящихся в государственной или муниципальной собственности</t>
  </si>
  <si>
    <t xml:space="preserve">1 11 05312 04 0000 120
</t>
  </si>
  <si>
    <t>1 11 07000 00 0000 120</t>
  </si>
  <si>
    <t>Платежи от государственных и муниципальных унитарных предприятий</t>
  </si>
  <si>
    <t>1 11 07010 00 0000 120</t>
  </si>
  <si>
    <t>Доходы от перечисления части прибыли государственных и муниципальных унитарных предприятий, остающейся после уплаты налогов и обязательных платежей</t>
  </si>
  <si>
    <t>1 11 09000 00 0000 120</t>
  </si>
  <si>
    <t>Прочие доходы  от использования имущества и прав, находящихся в государственной и муниципальной собственности ( за исключением имущества бюджетных и автономных учреждений, а также имущества государственных и муниципальных унитарных предприятий, в том числе казенных)</t>
  </si>
  <si>
    <t>1 12 00000 00 0000 000</t>
  </si>
  <si>
    <t>ПЛАТЕЖИ ПРИ ПОЛЬЗОВАНИИ ПРИРОДНЫМИ РЕСУРСАМИ</t>
  </si>
  <si>
    <t>1 12 01000 01 0000 120</t>
  </si>
  <si>
    <t>Плата за негативное воздействие на окружающую среду</t>
  </si>
  <si>
    <t>1 13 00000 00 0000 000</t>
  </si>
  <si>
    <t>ДОХОДЫ ОТ ОКАЗАНИЯ ПЛАТНЫХ УСЛУГ И КОМПЕНСАЦИИ ЗАТРАТ ГОСУДАРСТВА</t>
  </si>
  <si>
    <t>1 14 00000 00 0000 000</t>
  </si>
  <si>
    <t>ДОХОДЫ ОТ ПРОДАЖИ МАТЕРИАЛЬНЫХ И НЕМАТЕРИАЛЬНЫХ АКТИВОВ</t>
  </si>
  <si>
    <t>1 14 02000 00 0000 000</t>
  </si>
  <si>
    <t>1 14 06000 00 0000 430</t>
  </si>
  <si>
    <t xml:space="preserve">1 14 06012 04 0000 430
</t>
  </si>
  <si>
    <t xml:space="preserve">Доходы от продажи земельных участков, государственная собственность на которые не разграничена и которые расположены в границах городских округов
</t>
  </si>
  <si>
    <t>1 14 06300 00 0000 430</t>
  </si>
  <si>
    <t>Плата за увеличение площади земельных участков, находящихся в частной собственности, в результате перераспределения таких земельных участков и земель (или) земельных участков, находящихся в государственной или муниципальной собственности</t>
  </si>
  <si>
    <t>1 16 00000 00 0000 000</t>
  </si>
  <si>
    <t>ШТРАФЫ, САНКЦИИ, ВОЗМЕЩЕНИЕ УЩЕРБА</t>
  </si>
  <si>
    <t>1 17 00000 00 0000 000</t>
  </si>
  <si>
    <t xml:space="preserve">ПРОЧИЕ НЕНАЛОГОВЫЕ ДОХОДЫ </t>
  </si>
  <si>
    <t>2 00 00000 00 0000 000</t>
  </si>
  <si>
    <t>БЕЗВОЗМЕЗДНЫЕ ПОСТУПЛЕНИЯ</t>
  </si>
  <si>
    <t>2 02 00000 00 0000 000</t>
  </si>
  <si>
    <t>БЕЗВОЗМЕЗДНЫЕ ПОСТУПЛЕНИЯ ОТ ДРУГИХ БЮДЖЕТОВ БЮДЖЕТНОЙ СИСТЕМЫ РОССИЙСКОЙ ФЕДЕРАЦИИ</t>
  </si>
  <si>
    <t>2 02 10000 00 0000 150</t>
  </si>
  <si>
    <t xml:space="preserve">Дотации бюджетам бюджетной системы Российской Федерации
</t>
  </si>
  <si>
    <t>ВСЕГО ДОХОДЫ</t>
  </si>
  <si>
    <t>Приложение 2</t>
  </si>
  <si>
    <t xml:space="preserve">Погашение городскими округами кредитов от кредитных организаций в валюте Российской Федерации
</t>
  </si>
  <si>
    <t>Н.В. Зубцова</t>
  </si>
  <si>
    <t>Дотации бюджетам городских округов на выравнивание бюджетной обеспеченности из бюджета субъекта Российской Федерации</t>
  </si>
  <si>
    <t>администрации города Орла</t>
  </si>
  <si>
    <t xml:space="preserve">Начальник финансового управления </t>
  </si>
  <si>
    <t>Кредиты от кредитных организаций  в валюте Российской Федерации</t>
  </si>
  <si>
    <t>01 05 00 00 00 0000 000</t>
  </si>
  <si>
    <t>01 06 00 00 00 0000 000</t>
  </si>
  <si>
    <t>Иные источники внутреннего финансирования дефицитов бюджетов</t>
  </si>
  <si>
    <t>01 06 05 01 04 0000 640</t>
  </si>
  <si>
    <t>Н. В. Зубцова</t>
  </si>
  <si>
    <t xml:space="preserve">Источники финансирования дефицита бюджета города Орла на 2024 год
</t>
  </si>
  <si>
    <t>Прогнозируемое поступление доходов в бюджет города Орла на 2024 год по источникам</t>
  </si>
  <si>
    <t xml:space="preserve">Привлечение городскими округами кредитов от кредитных организаций в валюте Российской Федерации
</t>
  </si>
  <si>
    <t>Привлечение кредитов из других бюджетов бюджетной системы Российской Федерации бюджетами городских округов в валюте Российской Федерации</t>
  </si>
  <si>
    <t>Погашение бюджетами городских округов кредитов из других бюджетов бюджетной системы Российской Федерации в валюте Российской Федерации</t>
  </si>
  <si>
    <t xml:space="preserve">Возврат бюджетных кредитов, предоставленных юридическим лицам из бюджетов городских округов в валюте Российской Федерации
</t>
  </si>
  <si>
    <t>Бюджетные кредиты из других бюджетов бюджетной системы Российской Федерации</t>
  </si>
  <si>
    <t>Изменение остатков средств на счетах по учету средств бюджетов</t>
  </si>
  <si>
    <t>Доходы от сдачи в аренду имущества, находящегося в оперативном управлении органов государственной власти, органов местного самоуправления, органов управления государственными внебюджетными фондами и созданных ими учреждений (за исключением имущества бюджетных и автономных учреждений)</t>
  </si>
  <si>
    <t>Доходы от реализации имущества, находящегося в государственной и муниципальной собственности (за исключением движимого имущества бюджетных и автономных учреждений, а также имущества государственных и муниципальных унитарных предприятий, в том числе казенных)</t>
  </si>
  <si>
    <t>Доходы от продажи земельных участков, находящихся в государственной и муниципальной собственности</t>
  </si>
  <si>
    <t>2 02 20000 00 0000 150</t>
  </si>
  <si>
    <t>Субсидии бюджетам бюджетной системы Российской Федерации (межбюджетные субсидии)</t>
  </si>
  <si>
    <t xml:space="preserve">2 02 20216 04 0000 150
</t>
  </si>
  <si>
    <t>Субсидии бюджетам городских округов на осуществление дорожной деятельности в отношении автомобильных дорог общего пользования, а также капитального ремонта и ремонта дворовых территорий многоквартирных домов, проездов к дворовым территориям многоквартирных домов населенных пунктов</t>
  </si>
  <si>
    <t>2 02 20302 04 0000 150</t>
  </si>
  <si>
    <t>Субсидии бюджетам городских округов на обеспечение мероприятий по переселению граждан из аварийного жилищного фонда, в том числе переселению граждан из аварийного жилищного фонда с учетом необходимости развития малоэтажного жилищного строительства, за счет средств бюджетов</t>
  </si>
  <si>
    <t>2 02 25021 04 0000 150</t>
  </si>
  <si>
    <t>Субсидии бюджетам городских округов на реализацию мероприятий по стимулированию программ развития жилищного строительства субъектов Российской Федерации</t>
  </si>
  <si>
    <t>2 02 25243 04 0000 150</t>
  </si>
  <si>
    <t>2 02 25304 04 0000 150</t>
  </si>
  <si>
    <t>2 02 25393 04 0000 150</t>
  </si>
  <si>
    <t>Субсидии бюджетам городских округов на финансовое обеспечение дорожной деятельности</t>
  </si>
  <si>
    <t>2 02 25497 04 0000 150</t>
  </si>
  <si>
    <t>Субсидии бюджетам городских округов на реализацию мероприятий по обеспечению жильем молодых семей</t>
  </si>
  <si>
    <t>2 02 25555 04 0000 150</t>
  </si>
  <si>
    <t>2 02 29999 04 0000 150</t>
  </si>
  <si>
    <t>Прочие субсидии бюджетам городских округов</t>
  </si>
  <si>
    <t xml:space="preserve">2 02 30000 00 0000 150
</t>
  </si>
  <si>
    <t>Субвенции бюджетам бюджетной системы Российской Федерации</t>
  </si>
  <si>
    <t>2 02 30021 04 0000 150</t>
  </si>
  <si>
    <t>Субвенции бюджетам городских округов на ежемесячное денежное вознаграждение за классное руководство</t>
  </si>
  <si>
    <t>2 02 30024 04 0000 150</t>
  </si>
  <si>
    <t>Субвенции бюджетам городских округов на выполнение передаваемых полномочий субъектов Российской Федерации</t>
  </si>
  <si>
    <t>2 02 30027 04 0000 150</t>
  </si>
  <si>
    <t>2 02 30029 04 0000 150</t>
  </si>
  <si>
    <t>2 02 35082 04 0000 150</t>
  </si>
  <si>
    <t>Субвенции бюджетам городских округов на предоставление жилых помещений детям-сиротам и детям, оставшимся без попечения родителей, лицам из их числа по договорам найма специализированных жилых помещений</t>
  </si>
  <si>
    <t>2 02 35120 04 0000 150</t>
  </si>
  <si>
    <t>Субвенции бюджетам городских округов на осуществление полномочий по составлению (изменению) списков кандидатов в присяжные заседатели федеральных судов общей юрисдикции в Российской Федерации</t>
  </si>
  <si>
    <t xml:space="preserve">2 02 35135 04 0000 150 </t>
  </si>
  <si>
    <t xml:space="preserve">2 02 35176 04 0000 150 </t>
  </si>
  <si>
    <t>Субвенции бюджетам городских округов на осуществление полномочий по обеспечению жильем отдельных категорий граждан, установленных Федеральным законом от 24 ноября 1995 года № 181-ФЗ "О социальной защите инвалидов в Российской Федерации"</t>
  </si>
  <si>
    <t>2 02 39999 04 0000 150</t>
  </si>
  <si>
    <t>Прочие субвенции бюджетам городских округов</t>
  </si>
  <si>
    <t>2 02 40000 00 0000 150</t>
  </si>
  <si>
    <t>Иные межбюджетные трансферты</t>
  </si>
  <si>
    <t>2 02 45179 04 0000 150</t>
  </si>
  <si>
    <t>Межбюджетные трансферты, передаваемые бюджетам городских округов на проведение мероприятий по обеспечению деятельности советников директора по воспитанию и взаимодействию с детскими общественными объединениями в общеобразовательных организациях</t>
  </si>
  <si>
    <t>2 02 45303 04 0000 150</t>
  </si>
  <si>
    <t>2 02 49999 04 0000 150</t>
  </si>
  <si>
    <t xml:space="preserve">Прочие межбюджетные трансферты, передаваемые бюджетам городских округов </t>
  </si>
  <si>
    <t>Субсидии бюджетам городских округов на организацию бесплатного горячего питания обучающихся, получающих начальное общее образование в государственных и муниципальных образовательных организациях</t>
  </si>
  <si>
    <t>2 02 25418 04 0000 150</t>
  </si>
  <si>
    <t>Субсидии бюджетам городских округов на внедрение интеллектуальных транспортных систем, предусматривающих автоматизацию процессов управления дорожным движением в городских агломерациях, включающих города с населением свыше 300 тысяч человек</t>
  </si>
  <si>
    <t>2 02 25511 04 0000 150</t>
  </si>
  <si>
    <t>Субсидии бюджетам городских округов на проведение комплексных кадастровых работ</t>
  </si>
  <si>
    <t>2 02 25750 04 0000 150</t>
  </si>
  <si>
    <t>Субсидии бюджетам городских округов на реализацию мероприятий по модернизации школьных систем образования</t>
  </si>
  <si>
    <t>2 02 25466 04 0000 150</t>
  </si>
  <si>
    <t>Субсидии бюджетам городских округов на поддержку творческой деятельности и укрепление материально-технической базы муниципальных театров в населенных пунктах с численностью населения до 300 тысяч человек</t>
  </si>
  <si>
    <t>2 02 25245 04 0000 150</t>
  </si>
  <si>
    <t>Субсидии бюджетам городских округов на создание мемориального комплекса "Судбищенская битва"</t>
  </si>
  <si>
    <t>Межбюджетные трансферты, передаваемые бюджетам городских округов на ежемесячное денежное вознаграждение за классное руководство педагогическим работникам государственных и муниципальных образовательных организаций, реализующих образовательные программы начального общего образования, образовательные программы основного общего образования, образовательные программы среднего общего образования</t>
  </si>
  <si>
    <t>01 06 01 00 04 0000 630</t>
  </si>
  <si>
    <t>Средства от продажи акций и иных форм участия в капитале, находящихся в собственности городских округов</t>
  </si>
  <si>
    <t>2 02 25172 04 0000 150</t>
  </si>
  <si>
    <t>Субсидии бюджетам городских округов на оснащение (обновление материально-технической базы) оборудованием, средствами обучения и воспитания общеобразовательных организаций, в том числе осуществляющих образовательную деятельность по адаптированным основным общеобразовательным программам</t>
  </si>
  <si>
    <t>Субсидии бюджетам городских округов на строительство и реконструкцию (модернизацию) объектов питьевого водоснабжения</t>
  </si>
  <si>
    <t>Субсидии бюджетам городских округов на реализацию программ формирования современной городской среды</t>
  </si>
  <si>
    <t>Субвенции бюджетам городских округов на содержание ребенка, находящегося под опекой, попечительством, а также вознаграждение, причитающееся опекуну (попечителю), приемному родителю</t>
  </si>
  <si>
    <t>Субвенции бюджетам городских округов на компенсацию части платы, взимаемой с родителей (законных представителей) за присмотр и уход за детьми, посещающими образовательные организации, реализующие образовательные программы дошкольного образования</t>
  </si>
  <si>
    <t>Субвенции бюджетам городских округов на осуществление полномочий по обеспечению жильем отдельных категорий граждан, установленных Федеральным законом от 12 января 1995 года № 5-ФЗ "О ветеранах"</t>
  </si>
  <si>
    <t>2 02 20299 04 0000 150</t>
  </si>
  <si>
    <t>Приложение 1</t>
  </si>
  <si>
    <t>к решению Орловского городского Совета народных депутатов</t>
  </si>
  <si>
    <t>"О внесении изменений в решение Орловского городского Совета народных депутатов</t>
  </si>
  <si>
    <t>"О бюджете города Орла на 2023 год и на плановый период 2024 и 2025 годов"</t>
  </si>
  <si>
    <t>"Приложение 1</t>
  </si>
  <si>
    <t xml:space="preserve">к решению Орловского городского Совета народных депутатов </t>
  </si>
  <si>
    <t>№ 47/0720-ГС от  22 декабря 2023 года</t>
  </si>
  <si>
    <t>"Приложение 3</t>
  </si>
  <si>
    <t>2 02 25520 04 0000 150</t>
  </si>
  <si>
    <t xml:space="preserve">Субсидии бюджетам городских округов на реализацию мероприятий по созданию в субъектах Российской Федерации новых мест в общеобразовательных организациях
</t>
  </si>
  <si>
    <t>Субсидии бюджетам городских округов на обеспечение мероприятий по переселению граждан из аварийного жилищного фонда, в том числе переселению граждан из аварийного жилищного фонда с учетом необходимости развития малоэтажного жилищного строительства, за счет средств, поступивших от публично-правовой компании "Фонд развития территорий"</t>
  </si>
  <si>
    <t>2 02 19999 04 0000 150</t>
  </si>
  <si>
    <t xml:space="preserve">Прочие дотации бюджетам городских округов </t>
  </si>
  <si>
    <t xml:space="preserve">2 02 20077 04 0000 150
</t>
  </si>
  <si>
    <t>Субсидии бюджетам городских округов на софинансирование капитальных вложений в объекты муниципальной собственности</t>
  </si>
  <si>
    <t>2 02 25394 04 0000 150</t>
  </si>
  <si>
    <t xml:space="preserve">Субсидии бюджетам городских округов на приведение в нормативное состояние автомобильных дорог и искусственных дорожных сооружений </t>
  </si>
  <si>
    <t>2 02 49001 04 0000 150</t>
  </si>
  <si>
    <t xml:space="preserve">Межбюджетные трансферты, передаваемые бюджетам городских округов, за счет средств резервного фонда Правительства Российской Федерации </t>
  </si>
  <si>
    <t>№ 55/0816 - ГС от 28.08. 2024 года</t>
  </si>
</sst>
</file>

<file path=xl/styles.xml><?xml version="1.0" encoding="utf-8"?>
<styleSheet xmlns="http://schemas.openxmlformats.org/spreadsheetml/2006/main">
  <numFmts count="2">
    <numFmt numFmtId="164" formatCode="#,##0.0"/>
    <numFmt numFmtId="165" formatCode="#,##0.00000"/>
  </numFmts>
  <fonts count="35">
    <font>
      <sz val="11"/>
      <color theme="1"/>
      <name val="Calibri"/>
      <family val="2"/>
      <charset val="204"/>
      <scheme val="minor"/>
    </font>
    <font>
      <sz val="10"/>
      <name val="Times New Roman"/>
      <family val="1"/>
    </font>
    <font>
      <sz val="10"/>
      <name val="Arial Cyr"/>
      <family val="2"/>
      <charset val="204"/>
    </font>
    <font>
      <sz val="10"/>
      <name val="Arial"/>
      <family val="2"/>
      <charset val="204"/>
    </font>
    <font>
      <b/>
      <sz val="14"/>
      <name val="Times New Roman"/>
      <family val="1"/>
    </font>
    <font>
      <b/>
      <sz val="10"/>
      <name val="Times New Roman"/>
      <family val="1"/>
    </font>
    <font>
      <sz val="13"/>
      <name val="Times New Roman"/>
      <family val="1"/>
      <charset val="204"/>
    </font>
    <font>
      <b/>
      <sz val="12"/>
      <name val="Times New Roman"/>
      <family val="1"/>
    </font>
    <font>
      <b/>
      <sz val="10"/>
      <name val="Arial"/>
      <family val="2"/>
      <charset val="204"/>
    </font>
    <font>
      <sz val="10"/>
      <color indexed="18"/>
      <name val="Times New Roman"/>
      <family val="1"/>
    </font>
    <font>
      <sz val="13"/>
      <color indexed="18"/>
      <name val="Times New Roman"/>
      <family val="1"/>
    </font>
    <font>
      <b/>
      <sz val="12"/>
      <color indexed="18"/>
      <name val="Times New Roman"/>
      <family val="1"/>
    </font>
    <font>
      <sz val="13"/>
      <name val="Times New Roman"/>
      <family val="1"/>
    </font>
    <font>
      <sz val="12"/>
      <name val="Times New Roman"/>
      <family val="1"/>
      <charset val="204"/>
    </font>
    <font>
      <sz val="10"/>
      <color indexed="18"/>
      <name val="Arial"/>
      <family val="2"/>
      <charset val="204"/>
    </font>
    <font>
      <sz val="12"/>
      <name val="Times New Roman"/>
      <family val="1"/>
    </font>
    <font>
      <sz val="10"/>
      <color indexed="12"/>
      <name val="Arial"/>
      <family val="2"/>
      <charset val="204"/>
    </font>
    <font>
      <sz val="11"/>
      <name val="Times New Roman"/>
      <family val="1"/>
    </font>
    <font>
      <b/>
      <sz val="13"/>
      <color indexed="18"/>
      <name val="Times New Roman"/>
      <family val="1"/>
    </font>
    <font>
      <b/>
      <sz val="13"/>
      <color indexed="18"/>
      <name val="Times New Roman"/>
      <family val="1"/>
      <charset val="204"/>
    </font>
    <font>
      <b/>
      <sz val="13"/>
      <name val="Times New Roman"/>
      <family val="1"/>
    </font>
    <font>
      <sz val="10"/>
      <name val="Arial Cyr"/>
      <charset val="204"/>
    </font>
    <font>
      <sz val="11"/>
      <color indexed="8"/>
      <name val="Calibri"/>
      <family val="2"/>
      <charset val="204"/>
    </font>
    <font>
      <sz val="13"/>
      <name val="Arial"/>
      <family val="2"/>
      <charset val="204"/>
    </font>
    <font>
      <sz val="14"/>
      <name val="Arial"/>
      <family val="2"/>
      <charset val="204"/>
    </font>
    <font>
      <sz val="14"/>
      <name val="Times New Roman"/>
      <family val="1"/>
    </font>
    <font>
      <sz val="14"/>
      <name val="Times New Roman"/>
      <family val="1"/>
      <charset val="204"/>
    </font>
    <font>
      <b/>
      <sz val="10"/>
      <color indexed="18"/>
      <name val="Arial"/>
      <family val="2"/>
      <charset val="204"/>
    </font>
    <font>
      <sz val="13"/>
      <color indexed="12"/>
      <name val="Times New Roman"/>
      <family val="1"/>
    </font>
    <font>
      <sz val="10"/>
      <color indexed="8"/>
      <name val="Arial"/>
      <family val="2"/>
      <charset val="204"/>
    </font>
    <font>
      <sz val="13"/>
      <color indexed="12"/>
      <name val="Times New Roman"/>
      <family val="1"/>
      <charset val="204"/>
    </font>
    <font>
      <sz val="10"/>
      <color indexed="12"/>
      <name val="Arial"/>
      <family val="2"/>
      <charset val="204"/>
    </font>
    <font>
      <sz val="11"/>
      <color indexed="18"/>
      <name val="Times New Roman"/>
      <family val="1"/>
    </font>
    <font>
      <sz val="11"/>
      <color indexed="12"/>
      <name val="Times New Roman"/>
      <family val="1"/>
    </font>
    <font>
      <b/>
      <sz val="10"/>
      <color rgb="FF000000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5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6">
    <xf numFmtId="0" fontId="0" fillId="0" borderId="0"/>
    <xf numFmtId="164" fontId="34" fillId="0" borderId="4">
      <alignment horizontal="right" vertical="center" shrinkToFit="1"/>
    </xf>
    <xf numFmtId="164" fontId="34" fillId="0" borderId="4">
      <alignment horizontal="right" vertical="center"/>
    </xf>
    <xf numFmtId="49" fontId="34" fillId="0" borderId="4">
      <alignment horizontal="center" vertical="center" wrapText="1"/>
    </xf>
    <xf numFmtId="0" fontId="22" fillId="0" borderId="0"/>
    <xf numFmtId="0" fontId="21" fillId="0" borderId="0"/>
  </cellStyleXfs>
  <cellXfs count="111">
    <xf numFmtId="0" fontId="0" fillId="0" borderId="0" xfId="0"/>
    <xf numFmtId="0" fontId="1" fillId="0" borderId="0" xfId="0" applyFont="1" applyAlignment="1">
      <alignment horizontal="center" vertical="top"/>
    </xf>
    <xf numFmtId="0" fontId="1" fillId="0" borderId="0" xfId="0" applyFont="1"/>
    <xf numFmtId="0" fontId="2" fillId="0" borderId="0" xfId="0" applyFont="1" applyAlignment="1">
      <alignment horizontal="right"/>
    </xf>
    <xf numFmtId="0" fontId="3" fillId="0" borderId="0" xfId="0" applyFont="1"/>
    <xf numFmtId="0" fontId="3" fillId="0" borderId="0" xfId="0" applyFont="1" applyFill="1" applyAlignment="1">
      <alignment vertical="top"/>
    </xf>
    <xf numFmtId="0" fontId="3" fillId="0" borderId="0" xfId="0" applyFont="1" applyFill="1" applyAlignment="1">
      <alignment horizontal="center"/>
    </xf>
    <xf numFmtId="0" fontId="3" fillId="0" borderId="0" xfId="0" applyFont="1" applyAlignment="1">
      <alignment horizontal="right"/>
    </xf>
    <xf numFmtId="0" fontId="1" fillId="0" borderId="1" xfId="0" applyFont="1" applyBorder="1" applyAlignment="1">
      <alignment vertical="top"/>
    </xf>
    <xf numFmtId="3" fontId="1" fillId="0" borderId="0" xfId="0" applyNumberFormat="1" applyFont="1" applyBorder="1" applyAlignment="1">
      <alignment horizontal="right"/>
    </xf>
    <xf numFmtId="3" fontId="1" fillId="0" borderId="2" xfId="0" applyNumberFormat="1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top"/>
    </xf>
    <xf numFmtId="0" fontId="6" fillId="0" borderId="2" xfId="0" applyFont="1" applyBorder="1" applyAlignment="1">
      <alignment vertical="top" wrapText="1"/>
    </xf>
    <xf numFmtId="164" fontId="7" fillId="0" borderId="2" xfId="0" applyNumberFormat="1" applyFont="1" applyBorder="1" applyAlignment="1">
      <alignment horizontal="right" vertical="top"/>
    </xf>
    <xf numFmtId="0" fontId="8" fillId="0" borderId="0" xfId="0" applyFont="1"/>
    <xf numFmtId="0" fontId="9" fillId="0" borderId="2" xfId="0" applyFont="1" applyBorder="1" applyAlignment="1">
      <alignment horizontal="center" vertical="top"/>
    </xf>
    <xf numFmtId="0" fontId="10" fillId="0" borderId="2" xfId="0" applyFont="1" applyBorder="1" applyAlignment="1">
      <alignment vertical="top" wrapText="1"/>
    </xf>
    <xf numFmtId="0" fontId="1" fillId="0" borderId="2" xfId="0" applyFont="1" applyBorder="1" applyAlignment="1">
      <alignment horizontal="center" vertical="top"/>
    </xf>
    <xf numFmtId="0" fontId="12" fillId="0" borderId="2" xfId="0" applyFont="1" applyBorder="1" applyAlignment="1">
      <alignment horizontal="left" vertical="top" wrapText="1" indent="2"/>
    </xf>
    <xf numFmtId="164" fontId="13" fillId="0" borderId="2" xfId="0" applyNumberFormat="1" applyFont="1" applyBorder="1" applyAlignment="1">
      <alignment vertical="top"/>
    </xf>
    <xf numFmtId="0" fontId="9" fillId="0" borderId="2" xfId="0" applyFont="1" applyFill="1" applyBorder="1" applyAlignment="1">
      <alignment horizontal="center" vertical="top" wrapText="1"/>
    </xf>
    <xf numFmtId="0" fontId="10" fillId="0" borderId="2" xfId="0" applyFont="1" applyFill="1" applyBorder="1" applyAlignment="1">
      <alignment vertical="top" wrapText="1"/>
    </xf>
    <xf numFmtId="164" fontId="11" fillId="0" borderId="2" xfId="0" applyNumberFormat="1" applyFont="1" applyFill="1" applyBorder="1" applyAlignment="1">
      <alignment vertical="top"/>
    </xf>
    <xf numFmtId="0" fontId="14" fillId="0" borderId="0" xfId="0" applyFont="1" applyFill="1"/>
    <xf numFmtId="164" fontId="15" fillId="0" borderId="2" xfId="0" applyNumberFormat="1" applyFont="1" applyFill="1" applyBorder="1" applyAlignment="1">
      <alignment vertical="top"/>
    </xf>
    <xf numFmtId="0" fontId="14" fillId="0" borderId="0" xfId="0" applyFont="1"/>
    <xf numFmtId="164" fontId="13" fillId="0" borderId="2" xfId="0" applyNumberFormat="1" applyFont="1" applyBorder="1" applyAlignment="1">
      <alignment horizontal="right" vertical="top"/>
    </xf>
    <xf numFmtId="0" fontId="16" fillId="0" borderId="0" xfId="0" applyFont="1"/>
    <xf numFmtId="0" fontId="12" fillId="0" borderId="0" xfId="0" applyFont="1" applyBorder="1" applyAlignment="1">
      <alignment vertical="top" wrapText="1"/>
    </xf>
    <xf numFmtId="0" fontId="1" fillId="0" borderId="0" xfId="0" applyFont="1" applyAlignment="1">
      <alignment vertical="top" wrapText="1"/>
    </xf>
    <xf numFmtId="0" fontId="1" fillId="0" borderId="0" xfId="0" applyFont="1" applyAlignment="1">
      <alignment wrapText="1"/>
    </xf>
    <xf numFmtId="0" fontId="6" fillId="2" borderId="0" xfId="0" applyFont="1" applyFill="1"/>
    <xf numFmtId="3" fontId="1" fillId="2" borderId="0" xfId="0" applyNumberFormat="1" applyFont="1" applyFill="1" applyBorder="1" applyAlignment="1">
      <alignment horizontal="right"/>
    </xf>
    <xf numFmtId="0" fontId="20" fillId="2" borderId="2" xfId="0" applyFont="1" applyFill="1" applyBorder="1" applyAlignment="1">
      <alignment vertical="top" wrapText="1"/>
    </xf>
    <xf numFmtId="0" fontId="23" fillId="2" borderId="0" xfId="0" applyFont="1" applyFill="1" applyAlignment="1">
      <alignment horizontal="center" vertical="top"/>
    </xf>
    <xf numFmtId="0" fontId="23" fillId="2" borderId="0" xfId="0" applyFont="1" applyFill="1"/>
    <xf numFmtId="164" fontId="12" fillId="2" borderId="2" xfId="0" applyNumberFormat="1" applyFont="1" applyFill="1" applyBorder="1" applyAlignment="1">
      <alignment vertical="top"/>
    </xf>
    <xf numFmtId="0" fontId="18" fillId="2" borderId="2" xfId="0" applyFont="1" applyFill="1" applyBorder="1" applyAlignment="1">
      <alignment vertical="top"/>
    </xf>
    <xf numFmtId="0" fontId="10" fillId="2" borderId="2" xfId="0" applyFont="1" applyFill="1" applyBorder="1" applyAlignment="1">
      <alignment vertical="top"/>
    </xf>
    <xf numFmtId="0" fontId="12" fillId="2" borderId="2" xfId="0" applyFont="1" applyFill="1" applyBorder="1" applyAlignment="1">
      <alignment vertical="top" wrapText="1"/>
    </xf>
    <xf numFmtId="0" fontId="10" fillId="2" borderId="2" xfId="0" applyFont="1" applyFill="1" applyBorder="1" applyAlignment="1">
      <alignment vertical="top" wrapText="1"/>
    </xf>
    <xf numFmtId="0" fontId="12" fillId="2" borderId="2" xfId="0" applyFont="1" applyFill="1" applyBorder="1" applyAlignment="1">
      <alignment vertical="top"/>
    </xf>
    <xf numFmtId="0" fontId="12" fillId="2" borderId="2" xfId="0" applyFont="1" applyFill="1" applyBorder="1" applyAlignment="1">
      <alignment horizontal="justify" vertical="top" wrapText="1"/>
    </xf>
    <xf numFmtId="0" fontId="25" fillId="2" borderId="0" xfId="0" applyFont="1" applyFill="1" applyAlignment="1">
      <alignment horizontal="left" vertical="top"/>
    </xf>
    <xf numFmtId="0" fontId="24" fillId="2" borderId="0" xfId="0" applyFont="1" applyFill="1"/>
    <xf numFmtId="0" fontId="25" fillId="2" borderId="0" xfId="0" applyFont="1" applyFill="1" applyAlignment="1">
      <alignment horizontal="right" vertical="top"/>
    </xf>
    <xf numFmtId="0" fontId="1" fillId="0" borderId="0" xfId="0" applyFont="1" applyBorder="1" applyAlignment="1">
      <alignment horizontal="center" vertical="top"/>
    </xf>
    <xf numFmtId="0" fontId="1" fillId="0" borderId="3" xfId="0" applyFont="1" applyBorder="1" applyAlignment="1">
      <alignment horizontal="center" vertical="center" wrapText="1"/>
    </xf>
    <xf numFmtId="0" fontId="2" fillId="2" borderId="0" xfId="0" applyFont="1" applyFill="1" applyAlignment="1">
      <alignment horizontal="right"/>
    </xf>
    <xf numFmtId="164" fontId="11" fillId="0" borderId="2" xfId="0" applyNumberFormat="1" applyFont="1" applyBorder="1" applyAlignment="1">
      <alignment vertical="top"/>
    </xf>
    <xf numFmtId="0" fontId="27" fillId="0" borderId="0" xfId="0" applyFont="1"/>
    <xf numFmtId="0" fontId="9" fillId="0" borderId="2" xfId="0" applyFont="1" applyFill="1" applyBorder="1" applyAlignment="1">
      <alignment horizontal="center" vertical="top"/>
    </xf>
    <xf numFmtId="0" fontId="25" fillId="0" borderId="0" xfId="0" applyFont="1" applyFill="1"/>
    <xf numFmtId="0" fontId="25" fillId="0" borderId="0" xfId="0" applyFont="1" applyFill="1" applyAlignment="1">
      <alignment horizontal="left" vertical="top"/>
    </xf>
    <xf numFmtId="0" fontId="24" fillId="0" borderId="0" xfId="0" applyFont="1" applyFill="1"/>
    <xf numFmtId="0" fontId="25" fillId="0" borderId="0" xfId="0" applyFont="1" applyFill="1" applyAlignment="1">
      <alignment horizontal="right" vertical="top"/>
    </xf>
    <xf numFmtId="0" fontId="26" fillId="0" borderId="0" xfId="0" applyFont="1" applyFill="1" applyAlignment="1">
      <alignment horizontal="right"/>
    </xf>
    <xf numFmtId="0" fontId="3" fillId="2" borderId="0" xfId="0" applyFont="1" applyFill="1"/>
    <xf numFmtId="0" fontId="12" fillId="2" borderId="2" xfId="0" applyNumberFormat="1" applyFont="1" applyFill="1" applyBorder="1" applyAlignment="1">
      <alignment vertical="top" wrapText="1"/>
    </xf>
    <xf numFmtId="164" fontId="12" fillId="2" borderId="2" xfId="0" applyNumberFormat="1" applyFont="1" applyFill="1" applyBorder="1" applyAlignment="1">
      <alignment vertical="top" wrapText="1"/>
    </xf>
    <xf numFmtId="165" fontId="31" fillId="2" borderId="0" xfId="0" applyNumberFormat="1" applyFont="1" applyFill="1"/>
    <xf numFmtId="0" fontId="31" fillId="2" borderId="0" xfId="0" applyFont="1" applyFill="1"/>
    <xf numFmtId="164" fontId="3" fillId="2" borderId="0" xfId="0" applyNumberFormat="1" applyFont="1" applyFill="1"/>
    <xf numFmtId="0" fontId="26" fillId="2" borderId="0" xfId="0" applyFont="1" applyFill="1" applyAlignment="1">
      <alignment horizontal="right"/>
    </xf>
    <xf numFmtId="0" fontId="1" fillId="2" borderId="0" xfId="0" applyFont="1" applyFill="1" applyAlignment="1">
      <alignment horizontal="center" vertical="top"/>
    </xf>
    <xf numFmtId="0" fontId="1" fillId="2" borderId="0" xfId="0" applyFont="1" applyFill="1" applyAlignment="1">
      <alignment vertical="top" wrapText="1"/>
    </xf>
    <xf numFmtId="0" fontId="1" fillId="2" borderId="0" xfId="0" applyFont="1" applyFill="1" applyAlignment="1">
      <alignment wrapText="1"/>
    </xf>
    <xf numFmtId="164" fontId="30" fillId="2" borderId="2" xfId="0" applyNumberFormat="1" applyFont="1" applyFill="1" applyBorder="1" applyAlignment="1">
      <alignment vertical="top"/>
    </xf>
    <xf numFmtId="164" fontId="6" fillId="2" borderId="2" xfId="0" applyNumberFormat="1" applyFont="1" applyFill="1" applyBorder="1" applyAlignment="1">
      <alignment vertical="top"/>
    </xf>
    <xf numFmtId="164" fontId="31" fillId="2" borderId="0" xfId="0" applyNumberFormat="1" applyFont="1" applyFill="1"/>
    <xf numFmtId="165" fontId="3" fillId="2" borderId="0" xfId="0" applyNumberFormat="1" applyFont="1" applyFill="1"/>
    <xf numFmtId="164" fontId="28" fillId="2" borderId="2" xfId="0" applyNumberFormat="1" applyFont="1" applyFill="1" applyBorder="1" applyAlignment="1">
      <alignment vertical="top" wrapText="1"/>
    </xf>
    <xf numFmtId="3" fontId="12" fillId="2" borderId="2" xfId="5" applyNumberFormat="1" applyFont="1" applyFill="1" applyBorder="1" applyAlignment="1">
      <alignment horizontal="left" vertical="top" wrapText="1"/>
    </xf>
    <xf numFmtId="0" fontId="28" fillId="2" borderId="2" xfId="0" applyFont="1" applyFill="1" applyBorder="1" applyAlignment="1">
      <alignment vertical="top" wrapText="1"/>
    </xf>
    <xf numFmtId="0" fontId="12" fillId="2" borderId="2" xfId="0" applyFont="1" applyFill="1" applyBorder="1" applyAlignment="1">
      <alignment horizontal="left" vertical="top" wrapText="1"/>
    </xf>
    <xf numFmtId="0" fontId="32" fillId="2" borderId="2" xfId="0" applyFont="1" applyFill="1" applyBorder="1" applyAlignment="1">
      <alignment horizontal="center" vertical="top"/>
    </xf>
    <xf numFmtId="0" fontId="17" fillId="2" borderId="2" xfId="0" applyFont="1" applyFill="1" applyBorder="1" applyAlignment="1">
      <alignment horizontal="center" vertical="top"/>
    </xf>
    <xf numFmtId="0" fontId="17" fillId="2" borderId="2" xfId="0" applyFont="1" applyFill="1" applyBorder="1" applyAlignment="1">
      <alignment horizontal="center" vertical="top" wrapText="1"/>
    </xf>
    <xf numFmtId="0" fontId="32" fillId="2" borderId="2" xfId="0" applyFont="1" applyFill="1" applyBorder="1" applyAlignment="1">
      <alignment horizontal="center" vertical="top" wrapText="1"/>
    </xf>
    <xf numFmtId="3" fontId="17" fillId="2" borderId="2" xfId="0" applyNumberFormat="1" applyFont="1" applyFill="1" applyBorder="1" applyAlignment="1">
      <alignment horizontal="center" vertical="top" wrapText="1"/>
    </xf>
    <xf numFmtId="0" fontId="33" fillId="2" borderId="2" xfId="0" applyFont="1" applyFill="1" applyBorder="1" applyAlignment="1">
      <alignment horizontal="center" vertical="top"/>
    </xf>
    <xf numFmtId="0" fontId="1" fillId="2" borderId="0" xfId="0" applyFont="1" applyFill="1" applyBorder="1" applyAlignment="1">
      <alignment horizontal="center" vertical="top"/>
    </xf>
    <xf numFmtId="0" fontId="1" fillId="2" borderId="0" xfId="0" applyFont="1" applyFill="1"/>
    <xf numFmtId="0" fontId="3" fillId="2" borderId="0" xfId="0" applyFont="1" applyFill="1" applyBorder="1"/>
    <xf numFmtId="0" fontId="1" fillId="2" borderId="1" xfId="0" applyFont="1" applyFill="1" applyBorder="1" applyAlignment="1">
      <alignment vertical="top"/>
    </xf>
    <xf numFmtId="164" fontId="14" fillId="2" borderId="0" xfId="0" applyNumberFormat="1" applyFont="1" applyFill="1"/>
    <xf numFmtId="0" fontId="14" fillId="2" borderId="0" xfId="0" applyFont="1" applyFill="1"/>
    <xf numFmtId="165" fontId="8" fillId="2" borderId="0" xfId="0" applyNumberFormat="1" applyFont="1" applyFill="1"/>
    <xf numFmtId="164" fontId="29" fillId="2" borderId="0" xfId="0" applyNumberFormat="1" applyFont="1" applyFill="1"/>
    <xf numFmtId="164" fontId="28" fillId="2" borderId="2" xfId="0" applyNumberFormat="1" applyFont="1" applyFill="1" applyBorder="1" applyAlignment="1">
      <alignment vertical="top"/>
    </xf>
    <xf numFmtId="0" fontId="20" fillId="2" borderId="0" xfId="0" applyFont="1" applyFill="1" applyBorder="1" applyAlignment="1">
      <alignment vertical="top" wrapText="1"/>
    </xf>
    <xf numFmtId="0" fontId="25" fillId="2" borderId="0" xfId="0" applyFont="1" applyFill="1"/>
    <xf numFmtId="0" fontId="12" fillId="2" borderId="2" xfId="0" applyNumberFormat="1" applyFont="1" applyFill="1" applyBorder="1" applyAlignment="1">
      <alignment horizontal="justify" vertical="top" wrapText="1"/>
    </xf>
    <xf numFmtId="3" fontId="14" fillId="2" borderId="0" xfId="0" applyNumberFormat="1" applyFont="1" applyFill="1"/>
    <xf numFmtId="164" fontId="20" fillId="0" borderId="2" xfId="0" applyNumberFormat="1" applyFont="1" applyFill="1" applyBorder="1" applyAlignment="1">
      <alignment vertical="top"/>
    </xf>
    <xf numFmtId="164" fontId="12" fillId="0" borderId="2" xfId="0" applyNumberFormat="1" applyFont="1" applyFill="1" applyBorder="1" applyAlignment="1">
      <alignment horizontal="right" vertical="top"/>
    </xf>
    <xf numFmtId="164" fontId="30" fillId="0" borderId="2" xfId="0" applyNumberFormat="1" applyFont="1" applyFill="1" applyBorder="1" applyAlignment="1">
      <alignment vertical="top"/>
    </xf>
    <xf numFmtId="164" fontId="28" fillId="0" borderId="2" xfId="0" applyNumberFormat="1" applyFont="1" applyFill="1" applyBorder="1" applyAlignment="1">
      <alignment vertical="top"/>
    </xf>
    <xf numFmtId="0" fontId="1" fillId="2" borderId="3" xfId="0" applyFont="1" applyFill="1" applyBorder="1" applyAlignment="1">
      <alignment horizontal="center" vertical="center" wrapText="1"/>
    </xf>
    <xf numFmtId="3" fontId="1" fillId="2" borderId="2" xfId="0" applyNumberFormat="1" applyFont="1" applyFill="1" applyBorder="1" applyAlignment="1">
      <alignment horizontal="center" vertical="center" wrapText="1"/>
    </xf>
    <xf numFmtId="0" fontId="17" fillId="0" borderId="2" xfId="0" applyFont="1" applyFill="1" applyBorder="1" applyAlignment="1">
      <alignment horizontal="center" vertical="top"/>
    </xf>
    <xf numFmtId="164" fontId="20" fillId="0" borderId="2" xfId="0" applyNumberFormat="1" applyFont="1" applyFill="1" applyBorder="1" applyAlignment="1">
      <alignment horizontal="justify" vertical="top" wrapText="1"/>
    </xf>
    <xf numFmtId="164" fontId="12" fillId="0" borderId="2" xfId="0" applyNumberFormat="1" applyFont="1" applyFill="1" applyBorder="1" applyAlignment="1">
      <alignment horizontal="justify" vertical="top" wrapText="1"/>
    </xf>
    <xf numFmtId="164" fontId="19" fillId="2" borderId="2" xfId="0" applyNumberFormat="1" applyFont="1" applyFill="1" applyBorder="1" applyAlignment="1">
      <alignment vertical="top"/>
    </xf>
    <xf numFmtId="164" fontId="10" fillId="2" borderId="2" xfId="0" applyNumberFormat="1" applyFont="1" applyFill="1" applyBorder="1" applyAlignment="1">
      <alignment vertical="top"/>
    </xf>
    <xf numFmtId="164" fontId="10" fillId="2" borderId="2" xfId="0" applyNumberFormat="1" applyFont="1" applyFill="1" applyBorder="1" applyAlignment="1">
      <alignment horizontal="right" vertical="top"/>
    </xf>
    <xf numFmtId="164" fontId="12" fillId="2" borderId="2" xfId="0" applyNumberFormat="1" applyFont="1" applyFill="1" applyBorder="1" applyAlignment="1">
      <alignment horizontal="right" vertical="top"/>
    </xf>
    <xf numFmtId="0" fontId="6" fillId="2" borderId="2" xfId="0" applyFont="1" applyFill="1" applyBorder="1" applyAlignment="1">
      <alignment vertical="top" wrapText="1"/>
    </xf>
    <xf numFmtId="0" fontId="1" fillId="0" borderId="0" xfId="0" applyFont="1" applyBorder="1" applyAlignment="1">
      <alignment horizontal="center" vertical="top"/>
    </xf>
    <xf numFmtId="0" fontId="4" fillId="0" borderId="0" xfId="0" applyFont="1" applyBorder="1" applyAlignment="1">
      <alignment horizontal="center" vertical="top" wrapText="1"/>
    </xf>
    <xf numFmtId="0" fontId="4" fillId="2" borderId="0" xfId="0" applyFont="1" applyFill="1" applyBorder="1" applyAlignment="1">
      <alignment horizontal="center" vertical="top" wrapText="1"/>
    </xf>
  </cellXfs>
  <cellStyles count="6">
    <cellStyle name="st31" xfId="1"/>
    <cellStyle name="st35" xfId="2"/>
    <cellStyle name="xl25" xfId="3"/>
    <cellStyle name="Обычный" xfId="0" builtinId="0"/>
    <cellStyle name="Обычный 2" xfId="4"/>
    <cellStyle name="Обычный_Сводная бюдж.роспись по доходам 2006г" xfId="5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00B050"/>
    <pageSetUpPr fitToPage="1"/>
  </sheetPr>
  <dimension ref="A1:E1094"/>
  <sheetViews>
    <sheetView tabSelected="1" view="pageBreakPreview" zoomScale="90" zoomScaleSheetLayoutView="90" workbookViewId="0">
      <selection activeCell="C5" sqref="C5"/>
    </sheetView>
  </sheetViews>
  <sheetFormatPr defaultColWidth="25.7109375" defaultRowHeight="12.75"/>
  <cols>
    <col min="1" max="1" width="20.7109375" style="1" customWidth="1"/>
    <col min="2" max="2" width="61.5703125" style="2" customWidth="1"/>
    <col min="3" max="3" width="14.7109375" style="4" customWidth="1"/>
    <col min="4" max="4" width="25.7109375" style="4"/>
    <col min="5" max="5" width="8.140625" style="4" customWidth="1"/>
    <col min="6" max="16384" width="25.7109375" style="4"/>
  </cols>
  <sheetData>
    <row r="1" spans="1:5">
      <c r="C1" s="3" t="s">
        <v>178</v>
      </c>
    </row>
    <row r="2" spans="1:5">
      <c r="A2" s="46"/>
      <c r="C2" s="3" t="s">
        <v>179</v>
      </c>
    </row>
    <row r="3" spans="1:5">
      <c r="A3" s="46"/>
      <c r="C3" s="3" t="s">
        <v>180</v>
      </c>
    </row>
    <row r="4" spans="1:5" s="5" customFormat="1">
      <c r="B4" s="6"/>
      <c r="C4" s="3" t="s">
        <v>181</v>
      </c>
    </row>
    <row r="5" spans="1:5" s="5" customFormat="1" ht="26.25" customHeight="1">
      <c r="B5" s="6"/>
      <c r="C5" s="3" t="s">
        <v>197</v>
      </c>
    </row>
    <row r="6" spans="1:5">
      <c r="C6" s="3" t="s">
        <v>182</v>
      </c>
    </row>
    <row r="7" spans="1:5">
      <c r="A7" s="46"/>
      <c r="C7" s="3" t="s">
        <v>183</v>
      </c>
    </row>
    <row r="8" spans="1:5">
      <c r="A8" s="46"/>
      <c r="C8" s="7" t="s">
        <v>181</v>
      </c>
      <c r="D8" s="3"/>
    </row>
    <row r="9" spans="1:5" s="5" customFormat="1">
      <c r="B9" s="6"/>
      <c r="C9" s="48" t="s">
        <v>184</v>
      </c>
      <c r="D9" s="3"/>
    </row>
    <row r="10" spans="1:5" s="5" customFormat="1" ht="20.25" customHeight="1">
      <c r="B10" s="6"/>
      <c r="C10" s="48"/>
    </row>
    <row r="11" spans="1:5" ht="20.25" customHeight="1">
      <c r="A11" s="109" t="s">
        <v>104</v>
      </c>
      <c r="B11" s="109"/>
      <c r="C11" s="109"/>
    </row>
    <row r="12" spans="1:5" s="5" customFormat="1" ht="20.25" customHeight="1">
      <c r="B12" s="6"/>
      <c r="C12" s="48"/>
    </row>
    <row r="13" spans="1:5">
      <c r="A13" s="46"/>
      <c r="B13" s="8"/>
      <c r="C13" s="9" t="s">
        <v>0</v>
      </c>
    </row>
    <row r="14" spans="1:5">
      <c r="A14" s="47" t="s">
        <v>1</v>
      </c>
      <c r="B14" s="47" t="s">
        <v>2</v>
      </c>
      <c r="C14" s="10" t="s">
        <v>3</v>
      </c>
    </row>
    <row r="15" spans="1:5" s="14" customFormat="1" ht="16.5">
      <c r="A15" s="11"/>
      <c r="B15" s="12" t="s">
        <v>4</v>
      </c>
      <c r="C15" s="13">
        <f>C16+C19+C22+C23</f>
        <v>1320212.80721</v>
      </c>
      <c r="E15" s="13"/>
    </row>
    <row r="16" spans="1:5" s="50" customFormat="1" ht="33">
      <c r="A16" s="15" t="s">
        <v>5</v>
      </c>
      <c r="B16" s="16" t="s">
        <v>98</v>
      </c>
      <c r="C16" s="49">
        <f>C17+C18</f>
        <v>270000</v>
      </c>
    </row>
    <row r="17" spans="1:3" ht="54" customHeight="1">
      <c r="A17" s="17" t="s">
        <v>6</v>
      </c>
      <c r="B17" s="18" t="s">
        <v>106</v>
      </c>
      <c r="C17" s="19">
        <v>585000</v>
      </c>
    </row>
    <row r="18" spans="1:3" ht="60" customHeight="1">
      <c r="A18" s="17" t="s">
        <v>7</v>
      </c>
      <c r="B18" s="18" t="s">
        <v>93</v>
      </c>
      <c r="C18" s="19">
        <v>-315000</v>
      </c>
    </row>
    <row r="19" spans="1:3" s="23" customFormat="1" ht="33">
      <c r="A19" s="20" t="s">
        <v>8</v>
      </c>
      <c r="B19" s="21" t="s">
        <v>110</v>
      </c>
      <c r="C19" s="22">
        <f>C20+C21</f>
        <v>-16500</v>
      </c>
    </row>
    <row r="20" spans="1:3" ht="66">
      <c r="A20" s="17" t="s">
        <v>9</v>
      </c>
      <c r="B20" s="18" t="s">
        <v>107</v>
      </c>
      <c r="C20" s="24">
        <v>585000</v>
      </c>
    </row>
    <row r="21" spans="1:3" ht="57.75" customHeight="1">
      <c r="A21" s="17" t="s">
        <v>10</v>
      </c>
      <c r="B21" s="18" t="s">
        <v>108</v>
      </c>
      <c r="C21" s="24">
        <v>-601500</v>
      </c>
    </row>
    <row r="22" spans="1:3" s="25" customFormat="1" ht="33">
      <c r="A22" s="15" t="s">
        <v>99</v>
      </c>
      <c r="B22" s="16" t="s">
        <v>111</v>
      </c>
      <c r="C22" s="22">
        <v>22818.302</v>
      </c>
    </row>
    <row r="23" spans="1:3" s="25" customFormat="1" ht="33">
      <c r="A23" s="51" t="s">
        <v>100</v>
      </c>
      <c r="B23" s="16" t="s">
        <v>101</v>
      </c>
      <c r="C23" s="22">
        <f>C24+C25</f>
        <v>1043894.50521</v>
      </c>
    </row>
    <row r="24" spans="1:3" s="27" customFormat="1" ht="49.5">
      <c r="A24" s="17" t="s">
        <v>168</v>
      </c>
      <c r="B24" s="18" t="s">
        <v>169</v>
      </c>
      <c r="C24" s="26">
        <v>1018257</v>
      </c>
    </row>
    <row r="25" spans="1:3" s="27" customFormat="1" ht="60" customHeight="1">
      <c r="A25" s="17" t="s">
        <v>102</v>
      </c>
      <c r="B25" s="18" t="s">
        <v>109</v>
      </c>
      <c r="C25" s="26">
        <v>25637.505209999999</v>
      </c>
    </row>
    <row r="26" spans="1:3" s="27" customFormat="1" ht="20.25" customHeight="1">
      <c r="A26" s="46"/>
      <c r="B26" s="28"/>
    </row>
    <row r="27" spans="1:3" s="108" customFormat="1" ht="20.25" customHeight="1"/>
    <row r="28" spans="1:3" s="35" customFormat="1" ht="20.25" customHeight="1">
      <c r="A28" s="31"/>
      <c r="B28" s="34"/>
    </row>
    <row r="29" spans="1:3" s="44" customFormat="1" ht="20.25" customHeight="1">
      <c r="A29" s="52" t="s">
        <v>97</v>
      </c>
      <c r="B29" s="53"/>
      <c r="C29" s="54"/>
    </row>
    <row r="30" spans="1:3" s="44" customFormat="1" ht="20.25" customHeight="1">
      <c r="A30" s="52" t="s">
        <v>96</v>
      </c>
      <c r="B30" s="55"/>
      <c r="C30" s="56" t="s">
        <v>103</v>
      </c>
    </row>
    <row r="31" spans="1:3">
      <c r="B31" s="29"/>
    </row>
    <row r="32" spans="1:3">
      <c r="B32" s="29"/>
    </row>
    <row r="33" spans="2:2">
      <c r="B33" s="29"/>
    </row>
    <row r="34" spans="2:2">
      <c r="B34" s="29"/>
    </row>
    <row r="35" spans="2:2">
      <c r="B35" s="29"/>
    </row>
    <row r="36" spans="2:2">
      <c r="B36" s="29"/>
    </row>
    <row r="37" spans="2:2">
      <c r="B37" s="29"/>
    </row>
    <row r="38" spans="2:2">
      <c r="B38" s="29"/>
    </row>
    <row r="39" spans="2:2">
      <c r="B39" s="29"/>
    </row>
    <row r="40" spans="2:2">
      <c r="B40" s="29"/>
    </row>
    <row r="41" spans="2:2">
      <c r="B41" s="29"/>
    </row>
    <row r="42" spans="2:2">
      <c r="B42" s="29"/>
    </row>
    <row r="43" spans="2:2">
      <c r="B43" s="29"/>
    </row>
    <row r="44" spans="2:2">
      <c r="B44" s="29"/>
    </row>
    <row r="45" spans="2:2">
      <c r="B45" s="29"/>
    </row>
    <row r="46" spans="2:2">
      <c r="B46" s="29"/>
    </row>
    <row r="47" spans="2:2">
      <c r="B47" s="29"/>
    </row>
    <row r="48" spans="2:2">
      <c r="B48" s="29"/>
    </row>
    <row r="49" spans="2:2">
      <c r="B49" s="29"/>
    </row>
    <row r="50" spans="2:2">
      <c r="B50" s="29"/>
    </row>
    <row r="51" spans="2:2">
      <c r="B51" s="29"/>
    </row>
    <row r="52" spans="2:2">
      <c r="B52" s="29"/>
    </row>
    <row r="53" spans="2:2">
      <c r="B53" s="29"/>
    </row>
    <row r="54" spans="2:2">
      <c r="B54" s="29"/>
    </row>
    <row r="55" spans="2:2">
      <c r="B55" s="29"/>
    </row>
    <row r="56" spans="2:2">
      <c r="B56" s="29"/>
    </row>
    <row r="57" spans="2:2">
      <c r="B57" s="29"/>
    </row>
    <row r="58" spans="2:2">
      <c r="B58" s="29"/>
    </row>
    <row r="59" spans="2:2">
      <c r="B59" s="29"/>
    </row>
    <row r="60" spans="2:2">
      <c r="B60" s="29"/>
    </row>
    <row r="61" spans="2:2">
      <c r="B61" s="29"/>
    </row>
    <row r="62" spans="2:2">
      <c r="B62" s="29"/>
    </row>
    <row r="63" spans="2:2">
      <c r="B63" s="29"/>
    </row>
    <row r="64" spans="2:2">
      <c r="B64" s="29"/>
    </row>
    <row r="65" spans="2:2">
      <c r="B65" s="29"/>
    </row>
    <row r="66" spans="2:2">
      <c r="B66" s="29"/>
    </row>
    <row r="67" spans="2:2">
      <c r="B67" s="29"/>
    </row>
    <row r="68" spans="2:2">
      <c r="B68" s="29"/>
    </row>
    <row r="69" spans="2:2">
      <c r="B69" s="29"/>
    </row>
    <row r="70" spans="2:2">
      <c r="B70" s="29"/>
    </row>
    <row r="71" spans="2:2">
      <c r="B71" s="29"/>
    </row>
    <row r="72" spans="2:2">
      <c r="B72" s="29"/>
    </row>
    <row r="73" spans="2:2">
      <c r="B73" s="29"/>
    </row>
    <row r="74" spans="2:2">
      <c r="B74" s="29"/>
    </row>
    <row r="75" spans="2:2">
      <c r="B75" s="29"/>
    </row>
    <row r="76" spans="2:2">
      <c r="B76" s="29"/>
    </row>
    <row r="77" spans="2:2">
      <c r="B77" s="29"/>
    </row>
    <row r="78" spans="2:2">
      <c r="B78" s="29"/>
    </row>
    <row r="79" spans="2:2">
      <c r="B79" s="29"/>
    </row>
    <row r="80" spans="2:2">
      <c r="B80" s="29"/>
    </row>
    <row r="81" spans="2:2">
      <c r="B81" s="29"/>
    </row>
    <row r="82" spans="2:2">
      <c r="B82" s="29"/>
    </row>
    <row r="83" spans="2:2">
      <c r="B83" s="29"/>
    </row>
    <row r="84" spans="2:2">
      <c r="B84" s="29"/>
    </row>
    <row r="85" spans="2:2">
      <c r="B85" s="29"/>
    </row>
    <row r="86" spans="2:2">
      <c r="B86" s="29"/>
    </row>
    <row r="87" spans="2:2">
      <c r="B87" s="29"/>
    </row>
    <row r="88" spans="2:2">
      <c r="B88" s="29"/>
    </row>
    <row r="89" spans="2:2">
      <c r="B89" s="29"/>
    </row>
    <row r="90" spans="2:2">
      <c r="B90" s="29"/>
    </row>
    <row r="91" spans="2:2">
      <c r="B91" s="29"/>
    </row>
    <row r="92" spans="2:2">
      <c r="B92" s="29"/>
    </row>
    <row r="93" spans="2:2">
      <c r="B93" s="29"/>
    </row>
    <row r="94" spans="2:2">
      <c r="B94" s="29"/>
    </row>
    <row r="95" spans="2:2">
      <c r="B95" s="29"/>
    </row>
    <row r="96" spans="2:2">
      <c r="B96" s="29"/>
    </row>
    <row r="97" spans="2:2">
      <c r="B97" s="29"/>
    </row>
    <row r="98" spans="2:2">
      <c r="B98" s="29"/>
    </row>
    <row r="99" spans="2:2">
      <c r="B99" s="29"/>
    </row>
    <row r="100" spans="2:2">
      <c r="B100" s="29"/>
    </row>
    <row r="101" spans="2:2">
      <c r="B101" s="29"/>
    </row>
    <row r="102" spans="2:2">
      <c r="B102" s="29"/>
    </row>
    <row r="103" spans="2:2">
      <c r="B103" s="29"/>
    </row>
    <row r="104" spans="2:2">
      <c r="B104" s="29"/>
    </row>
    <row r="105" spans="2:2">
      <c r="B105" s="29"/>
    </row>
    <row r="106" spans="2:2">
      <c r="B106" s="29"/>
    </row>
    <row r="107" spans="2:2">
      <c r="B107" s="29"/>
    </row>
    <row r="108" spans="2:2">
      <c r="B108" s="29"/>
    </row>
    <row r="109" spans="2:2">
      <c r="B109" s="29"/>
    </row>
    <row r="110" spans="2:2">
      <c r="B110" s="29"/>
    </row>
    <row r="111" spans="2:2">
      <c r="B111" s="29"/>
    </row>
    <row r="112" spans="2:2">
      <c r="B112" s="29"/>
    </row>
    <row r="113" spans="2:2">
      <c r="B113" s="29"/>
    </row>
    <row r="114" spans="2:2">
      <c r="B114" s="29"/>
    </row>
    <row r="115" spans="2:2">
      <c r="B115" s="29"/>
    </row>
    <row r="116" spans="2:2">
      <c r="B116" s="29"/>
    </row>
    <row r="117" spans="2:2">
      <c r="B117" s="29"/>
    </row>
    <row r="118" spans="2:2">
      <c r="B118" s="29"/>
    </row>
    <row r="119" spans="2:2">
      <c r="B119" s="29"/>
    </row>
    <row r="120" spans="2:2">
      <c r="B120" s="29"/>
    </row>
    <row r="121" spans="2:2">
      <c r="B121" s="29"/>
    </row>
    <row r="122" spans="2:2">
      <c r="B122" s="29"/>
    </row>
    <row r="123" spans="2:2">
      <c r="B123" s="29"/>
    </row>
    <row r="124" spans="2:2">
      <c r="B124" s="29"/>
    </row>
    <row r="125" spans="2:2">
      <c r="B125" s="29"/>
    </row>
    <row r="126" spans="2:2">
      <c r="B126" s="29"/>
    </row>
    <row r="127" spans="2:2">
      <c r="B127" s="29"/>
    </row>
    <row r="128" spans="2:2">
      <c r="B128" s="29"/>
    </row>
    <row r="129" spans="2:2">
      <c r="B129" s="29"/>
    </row>
    <row r="130" spans="2:2">
      <c r="B130" s="29"/>
    </row>
    <row r="131" spans="2:2">
      <c r="B131" s="29"/>
    </row>
    <row r="132" spans="2:2">
      <c r="B132" s="29"/>
    </row>
    <row r="133" spans="2:2">
      <c r="B133" s="29"/>
    </row>
    <row r="134" spans="2:2">
      <c r="B134" s="29"/>
    </row>
    <row r="135" spans="2:2">
      <c r="B135" s="29"/>
    </row>
    <row r="136" spans="2:2">
      <c r="B136" s="29"/>
    </row>
    <row r="137" spans="2:2">
      <c r="B137" s="29"/>
    </row>
    <row r="138" spans="2:2">
      <c r="B138" s="29"/>
    </row>
    <row r="139" spans="2:2">
      <c r="B139" s="29"/>
    </row>
    <row r="140" spans="2:2">
      <c r="B140" s="29"/>
    </row>
    <row r="141" spans="2:2">
      <c r="B141" s="29"/>
    </row>
    <row r="142" spans="2:2">
      <c r="B142" s="29"/>
    </row>
    <row r="143" spans="2:2">
      <c r="B143" s="29"/>
    </row>
    <row r="144" spans="2:2">
      <c r="B144" s="29"/>
    </row>
    <row r="145" spans="2:2">
      <c r="B145" s="29"/>
    </row>
    <row r="146" spans="2:2">
      <c r="B146" s="29"/>
    </row>
    <row r="147" spans="2:2">
      <c r="B147" s="29"/>
    </row>
    <row r="148" spans="2:2">
      <c r="B148" s="29"/>
    </row>
    <row r="149" spans="2:2">
      <c r="B149" s="29"/>
    </row>
    <row r="150" spans="2:2">
      <c r="B150" s="29"/>
    </row>
    <row r="151" spans="2:2">
      <c r="B151" s="29"/>
    </row>
    <row r="152" spans="2:2">
      <c r="B152" s="29"/>
    </row>
    <row r="153" spans="2:2">
      <c r="B153" s="29"/>
    </row>
    <row r="154" spans="2:2">
      <c r="B154" s="29"/>
    </row>
    <row r="155" spans="2:2">
      <c r="B155" s="30"/>
    </row>
    <row r="156" spans="2:2">
      <c r="B156" s="30"/>
    </row>
    <row r="157" spans="2:2">
      <c r="B157" s="30"/>
    </row>
    <row r="158" spans="2:2">
      <c r="B158" s="30"/>
    </row>
    <row r="159" spans="2:2">
      <c r="B159" s="30"/>
    </row>
    <row r="160" spans="2:2">
      <c r="B160" s="30"/>
    </row>
    <row r="161" spans="2:2">
      <c r="B161" s="30"/>
    </row>
    <row r="162" spans="2:2">
      <c r="B162" s="30"/>
    </row>
    <row r="163" spans="2:2">
      <c r="B163" s="30"/>
    </row>
    <row r="164" spans="2:2">
      <c r="B164" s="30"/>
    </row>
    <row r="165" spans="2:2">
      <c r="B165" s="30"/>
    </row>
    <row r="166" spans="2:2">
      <c r="B166" s="30"/>
    </row>
    <row r="167" spans="2:2">
      <c r="B167" s="30"/>
    </row>
    <row r="168" spans="2:2">
      <c r="B168" s="30"/>
    </row>
    <row r="169" spans="2:2">
      <c r="B169" s="30"/>
    </row>
    <row r="170" spans="2:2">
      <c r="B170" s="30"/>
    </row>
    <row r="171" spans="2:2">
      <c r="B171" s="30"/>
    </row>
    <row r="172" spans="2:2">
      <c r="B172" s="30"/>
    </row>
    <row r="173" spans="2:2">
      <c r="B173" s="30"/>
    </row>
    <row r="174" spans="2:2">
      <c r="B174" s="30"/>
    </row>
    <row r="175" spans="2:2">
      <c r="B175" s="30"/>
    </row>
    <row r="176" spans="2:2">
      <c r="B176" s="30"/>
    </row>
    <row r="177" spans="2:2">
      <c r="B177" s="30"/>
    </row>
    <row r="178" spans="2:2">
      <c r="B178" s="30"/>
    </row>
    <row r="179" spans="2:2">
      <c r="B179" s="30"/>
    </row>
    <row r="180" spans="2:2">
      <c r="B180" s="30"/>
    </row>
    <row r="181" spans="2:2">
      <c r="B181" s="30"/>
    </row>
    <row r="182" spans="2:2">
      <c r="B182" s="30"/>
    </row>
    <row r="183" spans="2:2">
      <c r="B183" s="30"/>
    </row>
    <row r="184" spans="2:2">
      <c r="B184" s="30"/>
    </row>
    <row r="185" spans="2:2">
      <c r="B185" s="30"/>
    </row>
    <row r="186" spans="2:2">
      <c r="B186" s="30"/>
    </row>
    <row r="187" spans="2:2">
      <c r="B187" s="30"/>
    </row>
    <row r="188" spans="2:2">
      <c r="B188" s="30"/>
    </row>
    <row r="189" spans="2:2">
      <c r="B189" s="30"/>
    </row>
    <row r="190" spans="2:2">
      <c r="B190" s="30"/>
    </row>
    <row r="191" spans="2:2">
      <c r="B191" s="30"/>
    </row>
    <row r="192" spans="2:2">
      <c r="B192" s="30"/>
    </row>
    <row r="193" spans="2:2">
      <c r="B193" s="30"/>
    </row>
    <row r="194" spans="2:2">
      <c r="B194" s="30"/>
    </row>
    <row r="195" spans="2:2">
      <c r="B195" s="30"/>
    </row>
    <row r="196" spans="2:2">
      <c r="B196" s="30"/>
    </row>
    <row r="197" spans="2:2">
      <c r="B197" s="30"/>
    </row>
    <row r="198" spans="2:2">
      <c r="B198" s="30"/>
    </row>
    <row r="199" spans="2:2">
      <c r="B199" s="30"/>
    </row>
    <row r="200" spans="2:2">
      <c r="B200" s="30"/>
    </row>
    <row r="201" spans="2:2">
      <c r="B201" s="30"/>
    </row>
    <row r="202" spans="2:2">
      <c r="B202" s="30"/>
    </row>
    <row r="203" spans="2:2">
      <c r="B203" s="30"/>
    </row>
    <row r="204" spans="2:2">
      <c r="B204" s="30"/>
    </row>
    <row r="205" spans="2:2">
      <c r="B205" s="30"/>
    </row>
    <row r="206" spans="2:2">
      <c r="B206" s="30"/>
    </row>
    <row r="207" spans="2:2">
      <c r="B207" s="30"/>
    </row>
    <row r="208" spans="2:2">
      <c r="B208" s="30"/>
    </row>
    <row r="209" spans="2:2">
      <c r="B209" s="30"/>
    </row>
    <row r="210" spans="2:2">
      <c r="B210" s="30"/>
    </row>
    <row r="211" spans="2:2">
      <c r="B211" s="30"/>
    </row>
    <row r="212" spans="2:2">
      <c r="B212" s="30"/>
    </row>
    <row r="213" spans="2:2">
      <c r="B213" s="30"/>
    </row>
    <row r="214" spans="2:2">
      <c r="B214" s="30"/>
    </row>
    <row r="215" spans="2:2">
      <c r="B215" s="30"/>
    </row>
    <row r="216" spans="2:2">
      <c r="B216" s="30"/>
    </row>
    <row r="217" spans="2:2">
      <c r="B217" s="30"/>
    </row>
    <row r="218" spans="2:2">
      <c r="B218" s="30"/>
    </row>
    <row r="219" spans="2:2">
      <c r="B219" s="30"/>
    </row>
    <row r="220" spans="2:2">
      <c r="B220" s="30"/>
    </row>
    <row r="221" spans="2:2">
      <c r="B221" s="30"/>
    </row>
    <row r="222" spans="2:2">
      <c r="B222" s="30"/>
    </row>
    <row r="223" spans="2:2">
      <c r="B223" s="30"/>
    </row>
    <row r="224" spans="2:2">
      <c r="B224" s="30"/>
    </row>
    <row r="225" spans="2:2">
      <c r="B225" s="30"/>
    </row>
    <row r="226" spans="2:2">
      <c r="B226" s="30"/>
    </row>
    <row r="227" spans="2:2">
      <c r="B227" s="30"/>
    </row>
    <row r="228" spans="2:2">
      <c r="B228" s="30"/>
    </row>
    <row r="229" spans="2:2">
      <c r="B229" s="30"/>
    </row>
    <row r="230" spans="2:2">
      <c r="B230" s="30"/>
    </row>
    <row r="231" spans="2:2">
      <c r="B231" s="30"/>
    </row>
    <row r="232" spans="2:2">
      <c r="B232" s="30"/>
    </row>
    <row r="233" spans="2:2">
      <c r="B233" s="30"/>
    </row>
    <row r="234" spans="2:2">
      <c r="B234" s="30"/>
    </row>
    <row r="235" spans="2:2">
      <c r="B235" s="30"/>
    </row>
    <row r="236" spans="2:2">
      <c r="B236" s="30"/>
    </row>
    <row r="237" spans="2:2">
      <c r="B237" s="30"/>
    </row>
    <row r="238" spans="2:2">
      <c r="B238" s="30"/>
    </row>
    <row r="239" spans="2:2">
      <c r="B239" s="30"/>
    </row>
    <row r="240" spans="2:2">
      <c r="B240" s="30"/>
    </row>
    <row r="241" spans="2:2">
      <c r="B241" s="30"/>
    </row>
    <row r="242" spans="2:2">
      <c r="B242" s="30"/>
    </row>
    <row r="243" spans="2:2">
      <c r="B243" s="30"/>
    </row>
    <row r="244" spans="2:2">
      <c r="B244" s="30"/>
    </row>
    <row r="245" spans="2:2">
      <c r="B245" s="30"/>
    </row>
    <row r="246" spans="2:2">
      <c r="B246" s="30"/>
    </row>
    <row r="247" spans="2:2">
      <c r="B247" s="30"/>
    </row>
    <row r="248" spans="2:2">
      <c r="B248" s="30"/>
    </row>
    <row r="249" spans="2:2">
      <c r="B249" s="30"/>
    </row>
    <row r="250" spans="2:2">
      <c r="B250" s="30"/>
    </row>
    <row r="251" spans="2:2">
      <c r="B251" s="30"/>
    </row>
    <row r="252" spans="2:2">
      <c r="B252" s="30"/>
    </row>
    <row r="253" spans="2:2">
      <c r="B253" s="30"/>
    </row>
    <row r="254" spans="2:2">
      <c r="B254" s="30"/>
    </row>
    <row r="255" spans="2:2">
      <c r="B255" s="30"/>
    </row>
    <row r="256" spans="2:2">
      <c r="B256" s="30"/>
    </row>
    <row r="257" spans="2:2">
      <c r="B257" s="30"/>
    </row>
    <row r="258" spans="2:2">
      <c r="B258" s="30"/>
    </row>
    <row r="259" spans="2:2">
      <c r="B259" s="30"/>
    </row>
    <row r="260" spans="2:2">
      <c r="B260" s="30"/>
    </row>
    <row r="261" spans="2:2">
      <c r="B261" s="30"/>
    </row>
    <row r="262" spans="2:2">
      <c r="B262" s="30"/>
    </row>
    <row r="263" spans="2:2">
      <c r="B263" s="30"/>
    </row>
    <row r="264" spans="2:2">
      <c r="B264" s="30"/>
    </row>
    <row r="265" spans="2:2">
      <c r="B265" s="30"/>
    </row>
    <row r="266" spans="2:2">
      <c r="B266" s="30"/>
    </row>
    <row r="267" spans="2:2">
      <c r="B267" s="30"/>
    </row>
    <row r="268" spans="2:2">
      <c r="B268" s="30"/>
    </row>
    <row r="269" spans="2:2">
      <c r="B269" s="30"/>
    </row>
    <row r="270" spans="2:2">
      <c r="B270" s="30"/>
    </row>
    <row r="271" spans="2:2">
      <c r="B271" s="30"/>
    </row>
    <row r="272" spans="2:2">
      <c r="B272" s="30"/>
    </row>
    <row r="273" spans="2:2">
      <c r="B273" s="30"/>
    </row>
    <row r="274" spans="2:2">
      <c r="B274" s="30"/>
    </row>
    <row r="275" spans="2:2">
      <c r="B275" s="30"/>
    </row>
    <row r="276" spans="2:2">
      <c r="B276" s="30"/>
    </row>
    <row r="277" spans="2:2">
      <c r="B277" s="30"/>
    </row>
    <row r="278" spans="2:2">
      <c r="B278" s="30"/>
    </row>
    <row r="279" spans="2:2">
      <c r="B279" s="30"/>
    </row>
    <row r="280" spans="2:2">
      <c r="B280" s="30"/>
    </row>
    <row r="281" spans="2:2">
      <c r="B281" s="30"/>
    </row>
    <row r="282" spans="2:2">
      <c r="B282" s="30"/>
    </row>
    <row r="283" spans="2:2">
      <c r="B283" s="30"/>
    </row>
    <row r="284" spans="2:2">
      <c r="B284" s="30"/>
    </row>
    <row r="285" spans="2:2">
      <c r="B285" s="30"/>
    </row>
    <row r="286" spans="2:2">
      <c r="B286" s="30"/>
    </row>
    <row r="287" spans="2:2">
      <c r="B287" s="30"/>
    </row>
    <row r="288" spans="2:2">
      <c r="B288" s="30"/>
    </row>
    <row r="289" spans="2:2">
      <c r="B289" s="30"/>
    </row>
    <row r="290" spans="2:2">
      <c r="B290" s="30"/>
    </row>
    <row r="291" spans="2:2">
      <c r="B291" s="30"/>
    </row>
    <row r="292" spans="2:2">
      <c r="B292" s="30"/>
    </row>
    <row r="293" spans="2:2">
      <c r="B293" s="30"/>
    </row>
    <row r="294" spans="2:2">
      <c r="B294" s="30"/>
    </row>
    <row r="295" spans="2:2">
      <c r="B295" s="30"/>
    </row>
    <row r="296" spans="2:2">
      <c r="B296" s="30"/>
    </row>
    <row r="297" spans="2:2">
      <c r="B297" s="30"/>
    </row>
    <row r="298" spans="2:2">
      <c r="B298" s="30"/>
    </row>
    <row r="299" spans="2:2">
      <c r="B299" s="30"/>
    </row>
    <row r="300" spans="2:2">
      <c r="B300" s="30"/>
    </row>
    <row r="301" spans="2:2">
      <c r="B301" s="30"/>
    </row>
    <row r="302" spans="2:2">
      <c r="B302" s="30"/>
    </row>
    <row r="303" spans="2:2">
      <c r="B303" s="30"/>
    </row>
    <row r="304" spans="2:2">
      <c r="B304" s="30"/>
    </row>
    <row r="305" spans="2:2">
      <c r="B305" s="30"/>
    </row>
    <row r="306" spans="2:2">
      <c r="B306" s="30"/>
    </row>
    <row r="307" spans="2:2">
      <c r="B307" s="30"/>
    </row>
    <row r="308" spans="2:2">
      <c r="B308" s="30"/>
    </row>
    <row r="309" spans="2:2">
      <c r="B309" s="30"/>
    </row>
    <row r="310" spans="2:2">
      <c r="B310" s="30"/>
    </row>
    <row r="311" spans="2:2">
      <c r="B311" s="30"/>
    </row>
    <row r="312" spans="2:2">
      <c r="B312" s="30"/>
    </row>
    <row r="313" spans="2:2">
      <c r="B313" s="30"/>
    </row>
    <row r="314" spans="2:2">
      <c r="B314" s="30"/>
    </row>
    <row r="315" spans="2:2">
      <c r="B315" s="30"/>
    </row>
    <row r="316" spans="2:2">
      <c r="B316" s="30"/>
    </row>
    <row r="317" spans="2:2">
      <c r="B317" s="30"/>
    </row>
    <row r="318" spans="2:2">
      <c r="B318" s="30"/>
    </row>
    <row r="319" spans="2:2">
      <c r="B319" s="30"/>
    </row>
    <row r="320" spans="2:2">
      <c r="B320" s="30"/>
    </row>
    <row r="321" spans="2:2">
      <c r="B321" s="30"/>
    </row>
    <row r="322" spans="2:2">
      <c r="B322" s="30"/>
    </row>
    <row r="323" spans="2:2">
      <c r="B323" s="30"/>
    </row>
    <row r="324" spans="2:2">
      <c r="B324" s="30"/>
    </row>
    <row r="325" spans="2:2">
      <c r="B325" s="30"/>
    </row>
    <row r="326" spans="2:2">
      <c r="B326" s="30"/>
    </row>
    <row r="327" spans="2:2">
      <c r="B327" s="30"/>
    </row>
    <row r="328" spans="2:2">
      <c r="B328" s="30"/>
    </row>
    <row r="329" spans="2:2">
      <c r="B329" s="30"/>
    </row>
    <row r="330" spans="2:2">
      <c r="B330" s="30"/>
    </row>
    <row r="331" spans="2:2">
      <c r="B331" s="30"/>
    </row>
    <row r="332" spans="2:2">
      <c r="B332" s="30"/>
    </row>
    <row r="333" spans="2:2">
      <c r="B333" s="30"/>
    </row>
    <row r="334" spans="2:2">
      <c r="B334" s="30"/>
    </row>
    <row r="335" spans="2:2">
      <c r="B335" s="30"/>
    </row>
    <row r="336" spans="2:2">
      <c r="B336" s="30"/>
    </row>
    <row r="337" spans="2:2">
      <c r="B337" s="30"/>
    </row>
    <row r="338" spans="2:2">
      <c r="B338" s="30"/>
    </row>
    <row r="339" spans="2:2">
      <c r="B339" s="30"/>
    </row>
    <row r="340" spans="2:2">
      <c r="B340" s="30"/>
    </row>
    <row r="341" spans="2:2">
      <c r="B341" s="30"/>
    </row>
    <row r="342" spans="2:2">
      <c r="B342" s="30"/>
    </row>
    <row r="343" spans="2:2">
      <c r="B343" s="30"/>
    </row>
    <row r="344" spans="2:2">
      <c r="B344" s="30"/>
    </row>
    <row r="345" spans="2:2">
      <c r="B345" s="30"/>
    </row>
    <row r="346" spans="2:2">
      <c r="B346" s="30"/>
    </row>
    <row r="347" spans="2:2">
      <c r="B347" s="30"/>
    </row>
    <row r="348" spans="2:2">
      <c r="B348" s="30"/>
    </row>
    <row r="349" spans="2:2">
      <c r="B349" s="30"/>
    </row>
    <row r="350" spans="2:2">
      <c r="B350" s="30"/>
    </row>
    <row r="351" spans="2:2">
      <c r="B351" s="30"/>
    </row>
    <row r="352" spans="2:2">
      <c r="B352" s="30"/>
    </row>
    <row r="353" spans="2:2">
      <c r="B353" s="30"/>
    </row>
    <row r="354" spans="2:2">
      <c r="B354" s="30"/>
    </row>
    <row r="355" spans="2:2">
      <c r="B355" s="30"/>
    </row>
    <row r="356" spans="2:2">
      <c r="B356" s="30"/>
    </row>
    <row r="357" spans="2:2">
      <c r="B357" s="30"/>
    </row>
    <row r="358" spans="2:2">
      <c r="B358" s="30"/>
    </row>
    <row r="359" spans="2:2">
      <c r="B359" s="30"/>
    </row>
    <row r="360" spans="2:2">
      <c r="B360" s="30"/>
    </row>
    <row r="361" spans="2:2">
      <c r="B361" s="30"/>
    </row>
    <row r="362" spans="2:2">
      <c r="B362" s="30"/>
    </row>
    <row r="363" spans="2:2">
      <c r="B363" s="30"/>
    </row>
    <row r="364" spans="2:2">
      <c r="B364" s="30"/>
    </row>
    <row r="365" spans="2:2">
      <c r="B365" s="30"/>
    </row>
    <row r="366" spans="2:2">
      <c r="B366" s="30"/>
    </row>
    <row r="367" spans="2:2">
      <c r="B367" s="30"/>
    </row>
    <row r="368" spans="2:2">
      <c r="B368" s="30"/>
    </row>
    <row r="369" spans="2:2">
      <c r="B369" s="30"/>
    </row>
    <row r="370" spans="2:2">
      <c r="B370" s="30"/>
    </row>
    <row r="371" spans="2:2">
      <c r="B371" s="30"/>
    </row>
    <row r="372" spans="2:2">
      <c r="B372" s="30"/>
    </row>
    <row r="373" spans="2:2">
      <c r="B373" s="30"/>
    </row>
    <row r="374" spans="2:2">
      <c r="B374" s="30"/>
    </row>
    <row r="375" spans="2:2">
      <c r="B375" s="30"/>
    </row>
    <row r="376" spans="2:2">
      <c r="B376" s="30"/>
    </row>
    <row r="377" spans="2:2">
      <c r="B377" s="30"/>
    </row>
    <row r="378" spans="2:2">
      <c r="B378" s="30"/>
    </row>
    <row r="379" spans="2:2">
      <c r="B379" s="30"/>
    </row>
    <row r="380" spans="2:2">
      <c r="B380" s="30"/>
    </row>
    <row r="381" spans="2:2">
      <c r="B381" s="30"/>
    </row>
    <row r="382" spans="2:2">
      <c r="B382" s="30"/>
    </row>
    <row r="383" spans="2:2">
      <c r="B383" s="30"/>
    </row>
    <row r="384" spans="2:2">
      <c r="B384" s="30"/>
    </row>
    <row r="385" spans="2:2">
      <c r="B385" s="30"/>
    </row>
    <row r="386" spans="2:2">
      <c r="B386" s="30"/>
    </row>
    <row r="387" spans="2:2">
      <c r="B387" s="30"/>
    </row>
    <row r="388" spans="2:2">
      <c r="B388" s="30"/>
    </row>
    <row r="389" spans="2:2">
      <c r="B389" s="30"/>
    </row>
    <row r="390" spans="2:2">
      <c r="B390" s="30"/>
    </row>
    <row r="391" spans="2:2">
      <c r="B391" s="30"/>
    </row>
    <row r="392" spans="2:2">
      <c r="B392" s="30"/>
    </row>
    <row r="393" spans="2:2">
      <c r="B393" s="30"/>
    </row>
    <row r="394" spans="2:2">
      <c r="B394" s="30"/>
    </row>
    <row r="395" spans="2:2">
      <c r="B395" s="30"/>
    </row>
    <row r="396" spans="2:2">
      <c r="B396" s="30"/>
    </row>
    <row r="397" spans="2:2">
      <c r="B397" s="30"/>
    </row>
    <row r="398" spans="2:2">
      <c r="B398" s="30"/>
    </row>
    <row r="399" spans="2:2">
      <c r="B399" s="30"/>
    </row>
    <row r="400" spans="2:2">
      <c r="B400" s="30"/>
    </row>
    <row r="401" spans="2:2">
      <c r="B401" s="30"/>
    </row>
    <row r="402" spans="2:2">
      <c r="B402" s="30"/>
    </row>
    <row r="403" spans="2:2">
      <c r="B403" s="30"/>
    </row>
    <row r="404" spans="2:2">
      <c r="B404" s="30"/>
    </row>
    <row r="405" spans="2:2">
      <c r="B405" s="30"/>
    </row>
    <row r="406" spans="2:2">
      <c r="B406" s="30"/>
    </row>
    <row r="407" spans="2:2">
      <c r="B407" s="30"/>
    </row>
    <row r="408" spans="2:2">
      <c r="B408" s="30"/>
    </row>
    <row r="409" spans="2:2">
      <c r="B409" s="30"/>
    </row>
    <row r="410" spans="2:2">
      <c r="B410" s="30"/>
    </row>
    <row r="411" spans="2:2">
      <c r="B411" s="30"/>
    </row>
    <row r="412" spans="2:2">
      <c r="B412" s="30"/>
    </row>
    <row r="413" spans="2:2">
      <c r="B413" s="30"/>
    </row>
    <row r="414" spans="2:2">
      <c r="B414" s="30"/>
    </row>
    <row r="415" spans="2:2">
      <c r="B415" s="30"/>
    </row>
    <row r="416" spans="2:2">
      <c r="B416" s="30"/>
    </row>
    <row r="417" spans="2:2">
      <c r="B417" s="30"/>
    </row>
    <row r="418" spans="2:2">
      <c r="B418" s="30"/>
    </row>
    <row r="419" spans="2:2">
      <c r="B419" s="30"/>
    </row>
    <row r="420" spans="2:2">
      <c r="B420" s="30"/>
    </row>
    <row r="421" spans="2:2">
      <c r="B421" s="30"/>
    </row>
    <row r="422" spans="2:2">
      <c r="B422" s="30"/>
    </row>
    <row r="423" spans="2:2">
      <c r="B423" s="30"/>
    </row>
    <row r="424" spans="2:2">
      <c r="B424" s="30"/>
    </row>
    <row r="425" spans="2:2">
      <c r="B425" s="30"/>
    </row>
    <row r="426" spans="2:2">
      <c r="B426" s="30"/>
    </row>
    <row r="427" spans="2:2">
      <c r="B427" s="30"/>
    </row>
    <row r="428" spans="2:2">
      <c r="B428" s="30"/>
    </row>
    <row r="429" spans="2:2">
      <c r="B429" s="30"/>
    </row>
    <row r="430" spans="2:2">
      <c r="B430" s="30"/>
    </row>
    <row r="431" spans="2:2">
      <c r="B431" s="30"/>
    </row>
    <row r="432" spans="2:2">
      <c r="B432" s="30"/>
    </row>
    <row r="433" spans="2:2">
      <c r="B433" s="30"/>
    </row>
    <row r="434" spans="2:2">
      <c r="B434" s="30"/>
    </row>
    <row r="435" spans="2:2">
      <c r="B435" s="30"/>
    </row>
    <row r="436" spans="2:2">
      <c r="B436" s="30"/>
    </row>
    <row r="437" spans="2:2">
      <c r="B437" s="30"/>
    </row>
    <row r="438" spans="2:2">
      <c r="B438" s="30"/>
    </row>
    <row r="439" spans="2:2">
      <c r="B439" s="30"/>
    </row>
    <row r="440" spans="2:2">
      <c r="B440" s="30"/>
    </row>
    <row r="441" spans="2:2">
      <c r="B441" s="30"/>
    </row>
    <row r="442" spans="2:2">
      <c r="B442" s="30"/>
    </row>
    <row r="443" spans="2:2">
      <c r="B443" s="30"/>
    </row>
    <row r="444" spans="2:2">
      <c r="B444" s="30"/>
    </row>
    <row r="445" spans="2:2">
      <c r="B445" s="30"/>
    </row>
    <row r="446" spans="2:2">
      <c r="B446" s="30"/>
    </row>
    <row r="447" spans="2:2">
      <c r="B447" s="30"/>
    </row>
    <row r="448" spans="2:2">
      <c r="B448" s="30"/>
    </row>
    <row r="449" spans="2:2">
      <c r="B449" s="30"/>
    </row>
    <row r="450" spans="2:2">
      <c r="B450" s="30"/>
    </row>
    <row r="451" spans="2:2">
      <c r="B451" s="30"/>
    </row>
    <row r="452" spans="2:2">
      <c r="B452" s="30"/>
    </row>
    <row r="453" spans="2:2">
      <c r="B453" s="30"/>
    </row>
    <row r="454" spans="2:2">
      <c r="B454" s="30"/>
    </row>
    <row r="455" spans="2:2">
      <c r="B455" s="30"/>
    </row>
    <row r="456" spans="2:2">
      <c r="B456" s="30"/>
    </row>
    <row r="457" spans="2:2">
      <c r="B457" s="30"/>
    </row>
    <row r="458" spans="2:2">
      <c r="B458" s="30"/>
    </row>
    <row r="459" spans="2:2">
      <c r="B459" s="30"/>
    </row>
    <row r="460" spans="2:2">
      <c r="B460" s="30"/>
    </row>
    <row r="461" spans="2:2">
      <c r="B461" s="30"/>
    </row>
    <row r="462" spans="2:2">
      <c r="B462" s="30"/>
    </row>
    <row r="463" spans="2:2">
      <c r="B463" s="30"/>
    </row>
    <row r="464" spans="2:2">
      <c r="B464" s="30"/>
    </row>
    <row r="465" spans="2:2">
      <c r="B465" s="30"/>
    </row>
    <row r="466" spans="2:2">
      <c r="B466" s="30"/>
    </row>
    <row r="467" spans="2:2">
      <c r="B467" s="30"/>
    </row>
    <row r="468" spans="2:2">
      <c r="B468" s="30"/>
    </row>
    <row r="469" spans="2:2">
      <c r="B469" s="30"/>
    </row>
    <row r="470" spans="2:2">
      <c r="B470" s="30"/>
    </row>
    <row r="471" spans="2:2">
      <c r="B471" s="30"/>
    </row>
    <row r="472" spans="2:2">
      <c r="B472" s="30"/>
    </row>
    <row r="473" spans="2:2">
      <c r="B473" s="30"/>
    </row>
    <row r="474" spans="2:2">
      <c r="B474" s="30"/>
    </row>
    <row r="475" spans="2:2">
      <c r="B475" s="30"/>
    </row>
    <row r="476" spans="2:2">
      <c r="B476" s="30"/>
    </row>
    <row r="477" spans="2:2">
      <c r="B477" s="30"/>
    </row>
    <row r="478" spans="2:2">
      <c r="B478" s="30"/>
    </row>
    <row r="479" spans="2:2">
      <c r="B479" s="30"/>
    </row>
    <row r="480" spans="2:2">
      <c r="B480" s="30"/>
    </row>
    <row r="481" spans="2:2">
      <c r="B481" s="30"/>
    </row>
    <row r="482" spans="2:2">
      <c r="B482" s="30"/>
    </row>
    <row r="483" spans="2:2">
      <c r="B483" s="30"/>
    </row>
    <row r="484" spans="2:2">
      <c r="B484" s="30"/>
    </row>
    <row r="485" spans="2:2">
      <c r="B485" s="30"/>
    </row>
    <row r="486" spans="2:2">
      <c r="B486" s="30"/>
    </row>
    <row r="487" spans="2:2">
      <c r="B487" s="30"/>
    </row>
    <row r="488" spans="2:2">
      <c r="B488" s="30"/>
    </row>
    <row r="489" spans="2:2">
      <c r="B489" s="30"/>
    </row>
    <row r="490" spans="2:2">
      <c r="B490" s="30"/>
    </row>
    <row r="491" spans="2:2">
      <c r="B491" s="30"/>
    </row>
    <row r="492" spans="2:2">
      <c r="B492" s="30"/>
    </row>
    <row r="493" spans="2:2">
      <c r="B493" s="30"/>
    </row>
    <row r="494" spans="2:2">
      <c r="B494" s="30"/>
    </row>
    <row r="495" spans="2:2">
      <c r="B495" s="30"/>
    </row>
    <row r="496" spans="2:2">
      <c r="B496" s="30"/>
    </row>
    <row r="497" spans="2:2">
      <c r="B497" s="30"/>
    </row>
    <row r="498" spans="2:2">
      <c r="B498" s="30"/>
    </row>
    <row r="499" spans="2:2">
      <c r="B499" s="30"/>
    </row>
    <row r="500" spans="2:2">
      <c r="B500" s="30"/>
    </row>
    <row r="501" spans="2:2">
      <c r="B501" s="30"/>
    </row>
    <row r="502" spans="2:2">
      <c r="B502" s="30"/>
    </row>
    <row r="503" spans="2:2">
      <c r="B503" s="30"/>
    </row>
    <row r="504" spans="2:2">
      <c r="B504" s="30"/>
    </row>
    <row r="505" spans="2:2">
      <c r="B505" s="30"/>
    </row>
    <row r="506" spans="2:2">
      <c r="B506" s="30"/>
    </row>
    <row r="507" spans="2:2">
      <c r="B507" s="30"/>
    </row>
    <row r="508" spans="2:2">
      <c r="B508" s="30"/>
    </row>
    <row r="509" spans="2:2">
      <c r="B509" s="30"/>
    </row>
    <row r="510" spans="2:2">
      <c r="B510" s="30"/>
    </row>
    <row r="511" spans="2:2">
      <c r="B511" s="30"/>
    </row>
    <row r="512" spans="2:2">
      <c r="B512" s="30"/>
    </row>
    <row r="513" spans="2:2">
      <c r="B513" s="30"/>
    </row>
    <row r="514" spans="2:2">
      <c r="B514" s="30"/>
    </row>
    <row r="515" spans="2:2">
      <c r="B515" s="30"/>
    </row>
    <row r="516" spans="2:2">
      <c r="B516" s="30"/>
    </row>
    <row r="517" spans="2:2">
      <c r="B517" s="30"/>
    </row>
    <row r="518" spans="2:2">
      <c r="B518" s="30"/>
    </row>
    <row r="519" spans="2:2">
      <c r="B519" s="30"/>
    </row>
    <row r="520" spans="2:2">
      <c r="B520" s="30"/>
    </row>
    <row r="521" spans="2:2">
      <c r="B521" s="30"/>
    </row>
    <row r="522" spans="2:2">
      <c r="B522" s="30"/>
    </row>
    <row r="523" spans="2:2">
      <c r="B523" s="30"/>
    </row>
    <row r="524" spans="2:2">
      <c r="B524" s="30"/>
    </row>
    <row r="525" spans="2:2">
      <c r="B525" s="30"/>
    </row>
    <row r="526" spans="2:2">
      <c r="B526" s="30"/>
    </row>
    <row r="527" spans="2:2">
      <c r="B527" s="30"/>
    </row>
    <row r="528" spans="2:2">
      <c r="B528" s="30"/>
    </row>
    <row r="529" spans="2:2">
      <c r="B529" s="30"/>
    </row>
    <row r="530" spans="2:2">
      <c r="B530" s="30"/>
    </row>
    <row r="531" spans="2:2">
      <c r="B531" s="30"/>
    </row>
    <row r="532" spans="2:2">
      <c r="B532" s="30"/>
    </row>
    <row r="533" spans="2:2">
      <c r="B533" s="30"/>
    </row>
    <row r="534" spans="2:2">
      <c r="B534" s="30"/>
    </row>
    <row r="535" spans="2:2">
      <c r="B535" s="30"/>
    </row>
    <row r="536" spans="2:2">
      <c r="B536" s="30"/>
    </row>
    <row r="537" spans="2:2">
      <c r="B537" s="30"/>
    </row>
    <row r="538" spans="2:2">
      <c r="B538" s="30"/>
    </row>
    <row r="539" spans="2:2">
      <c r="B539" s="30"/>
    </row>
    <row r="540" spans="2:2">
      <c r="B540" s="30"/>
    </row>
    <row r="541" spans="2:2">
      <c r="B541" s="30"/>
    </row>
    <row r="542" spans="2:2">
      <c r="B542" s="30"/>
    </row>
    <row r="543" spans="2:2">
      <c r="B543" s="30"/>
    </row>
    <row r="544" spans="2:2">
      <c r="B544" s="30"/>
    </row>
    <row r="545" spans="2:2">
      <c r="B545" s="30"/>
    </row>
    <row r="546" spans="2:2">
      <c r="B546" s="30"/>
    </row>
    <row r="547" spans="2:2">
      <c r="B547" s="30"/>
    </row>
    <row r="548" spans="2:2">
      <c r="B548" s="30"/>
    </row>
    <row r="549" spans="2:2">
      <c r="B549" s="30"/>
    </row>
    <row r="550" spans="2:2">
      <c r="B550" s="30"/>
    </row>
    <row r="551" spans="2:2">
      <c r="B551" s="30"/>
    </row>
    <row r="552" spans="2:2">
      <c r="B552" s="30"/>
    </row>
    <row r="553" spans="2:2">
      <c r="B553" s="30"/>
    </row>
    <row r="554" spans="2:2">
      <c r="B554" s="30"/>
    </row>
    <row r="555" spans="2:2">
      <c r="B555" s="30"/>
    </row>
    <row r="556" spans="2:2">
      <c r="B556" s="30"/>
    </row>
    <row r="557" spans="2:2">
      <c r="B557" s="30"/>
    </row>
    <row r="558" spans="2:2">
      <c r="B558" s="30"/>
    </row>
    <row r="559" spans="2:2">
      <c r="B559" s="30"/>
    </row>
    <row r="560" spans="2:2">
      <c r="B560" s="30"/>
    </row>
    <row r="561" spans="2:2">
      <c r="B561" s="30"/>
    </row>
    <row r="562" spans="2:2">
      <c r="B562" s="30"/>
    </row>
    <row r="563" spans="2:2">
      <c r="B563" s="30"/>
    </row>
    <row r="564" spans="2:2">
      <c r="B564" s="30"/>
    </row>
    <row r="565" spans="2:2">
      <c r="B565" s="30"/>
    </row>
    <row r="566" spans="2:2">
      <c r="B566" s="30"/>
    </row>
    <row r="567" spans="2:2">
      <c r="B567" s="30"/>
    </row>
    <row r="568" spans="2:2">
      <c r="B568" s="30"/>
    </row>
    <row r="569" spans="2:2">
      <c r="B569" s="30"/>
    </row>
    <row r="570" spans="2:2">
      <c r="B570" s="30"/>
    </row>
    <row r="571" spans="2:2">
      <c r="B571" s="30"/>
    </row>
    <row r="572" spans="2:2">
      <c r="B572" s="30"/>
    </row>
    <row r="573" spans="2:2">
      <c r="B573" s="30"/>
    </row>
    <row r="574" spans="2:2">
      <c r="B574" s="30"/>
    </row>
    <row r="575" spans="2:2">
      <c r="B575" s="30"/>
    </row>
    <row r="576" spans="2:2">
      <c r="B576" s="30"/>
    </row>
    <row r="577" spans="2:2">
      <c r="B577" s="30"/>
    </row>
    <row r="578" spans="2:2">
      <c r="B578" s="30"/>
    </row>
    <row r="579" spans="2:2">
      <c r="B579" s="30"/>
    </row>
    <row r="580" spans="2:2">
      <c r="B580" s="30"/>
    </row>
    <row r="581" spans="2:2">
      <c r="B581" s="30"/>
    </row>
    <row r="582" spans="2:2">
      <c r="B582" s="30"/>
    </row>
    <row r="583" spans="2:2">
      <c r="B583" s="30"/>
    </row>
    <row r="584" spans="2:2">
      <c r="B584" s="30"/>
    </row>
    <row r="585" spans="2:2">
      <c r="B585" s="30"/>
    </row>
    <row r="586" spans="2:2">
      <c r="B586" s="30"/>
    </row>
    <row r="587" spans="2:2">
      <c r="B587" s="30"/>
    </row>
    <row r="588" spans="2:2">
      <c r="B588" s="30"/>
    </row>
    <row r="589" spans="2:2">
      <c r="B589" s="30"/>
    </row>
    <row r="590" spans="2:2">
      <c r="B590" s="30"/>
    </row>
    <row r="591" spans="2:2">
      <c r="B591" s="30"/>
    </row>
    <row r="592" spans="2:2">
      <c r="B592" s="30"/>
    </row>
    <row r="593" spans="2:2">
      <c r="B593" s="30"/>
    </row>
    <row r="594" spans="2:2">
      <c r="B594" s="30"/>
    </row>
    <row r="595" spans="2:2">
      <c r="B595" s="30"/>
    </row>
    <row r="596" spans="2:2">
      <c r="B596" s="30"/>
    </row>
    <row r="597" spans="2:2">
      <c r="B597" s="30"/>
    </row>
    <row r="598" spans="2:2">
      <c r="B598" s="30"/>
    </row>
    <row r="599" spans="2:2">
      <c r="B599" s="30"/>
    </row>
    <row r="600" spans="2:2">
      <c r="B600" s="30"/>
    </row>
    <row r="601" spans="2:2">
      <c r="B601" s="30"/>
    </row>
    <row r="602" spans="2:2">
      <c r="B602" s="30"/>
    </row>
    <row r="603" spans="2:2">
      <c r="B603" s="30"/>
    </row>
    <row r="604" spans="2:2">
      <c r="B604" s="30"/>
    </row>
    <row r="605" spans="2:2">
      <c r="B605" s="30"/>
    </row>
    <row r="606" spans="2:2">
      <c r="B606" s="30"/>
    </row>
    <row r="607" spans="2:2">
      <c r="B607" s="30"/>
    </row>
    <row r="608" spans="2:2">
      <c r="B608" s="30"/>
    </row>
    <row r="609" spans="2:2">
      <c r="B609" s="30"/>
    </row>
    <row r="610" spans="2:2">
      <c r="B610" s="30"/>
    </row>
    <row r="611" spans="2:2">
      <c r="B611" s="30"/>
    </row>
    <row r="612" spans="2:2">
      <c r="B612" s="30"/>
    </row>
    <row r="613" spans="2:2">
      <c r="B613" s="30"/>
    </row>
    <row r="614" spans="2:2">
      <c r="B614" s="30"/>
    </row>
    <row r="615" spans="2:2">
      <c r="B615" s="30"/>
    </row>
    <row r="616" spans="2:2">
      <c r="B616" s="30"/>
    </row>
    <row r="617" spans="2:2">
      <c r="B617" s="30"/>
    </row>
    <row r="618" spans="2:2">
      <c r="B618" s="30"/>
    </row>
    <row r="619" spans="2:2">
      <c r="B619" s="30"/>
    </row>
    <row r="620" spans="2:2">
      <c r="B620" s="30"/>
    </row>
    <row r="621" spans="2:2">
      <c r="B621" s="30"/>
    </row>
    <row r="622" spans="2:2">
      <c r="B622" s="30"/>
    </row>
    <row r="623" spans="2:2">
      <c r="B623" s="30"/>
    </row>
    <row r="624" spans="2:2">
      <c r="B624" s="30"/>
    </row>
    <row r="625" spans="2:2">
      <c r="B625" s="30"/>
    </row>
    <row r="626" spans="2:2">
      <c r="B626" s="30"/>
    </row>
    <row r="627" spans="2:2">
      <c r="B627" s="30"/>
    </row>
    <row r="628" spans="2:2">
      <c r="B628" s="30"/>
    </row>
    <row r="629" spans="2:2">
      <c r="B629" s="30"/>
    </row>
    <row r="630" spans="2:2">
      <c r="B630" s="30"/>
    </row>
    <row r="631" spans="2:2">
      <c r="B631" s="30"/>
    </row>
    <row r="632" spans="2:2">
      <c r="B632" s="30"/>
    </row>
    <row r="633" spans="2:2">
      <c r="B633" s="30"/>
    </row>
    <row r="634" spans="2:2">
      <c r="B634" s="30"/>
    </row>
    <row r="635" spans="2:2">
      <c r="B635" s="30"/>
    </row>
    <row r="636" spans="2:2">
      <c r="B636" s="30"/>
    </row>
    <row r="637" spans="2:2">
      <c r="B637" s="30"/>
    </row>
    <row r="638" spans="2:2">
      <c r="B638" s="30"/>
    </row>
    <row r="639" spans="2:2">
      <c r="B639" s="30"/>
    </row>
    <row r="640" spans="2:2">
      <c r="B640" s="30"/>
    </row>
    <row r="641" spans="2:2">
      <c r="B641" s="30"/>
    </row>
    <row r="642" spans="2:2">
      <c r="B642" s="30"/>
    </row>
    <row r="643" spans="2:2">
      <c r="B643" s="30"/>
    </row>
    <row r="644" spans="2:2">
      <c r="B644" s="30"/>
    </row>
    <row r="645" spans="2:2">
      <c r="B645" s="30"/>
    </row>
    <row r="646" spans="2:2">
      <c r="B646" s="30"/>
    </row>
    <row r="647" spans="2:2">
      <c r="B647" s="30"/>
    </row>
    <row r="648" spans="2:2">
      <c r="B648" s="30"/>
    </row>
    <row r="649" spans="2:2">
      <c r="B649" s="30"/>
    </row>
    <row r="650" spans="2:2">
      <c r="B650" s="30"/>
    </row>
    <row r="651" spans="2:2">
      <c r="B651" s="30"/>
    </row>
    <row r="652" spans="2:2">
      <c r="B652" s="30"/>
    </row>
    <row r="653" spans="2:2">
      <c r="B653" s="30"/>
    </row>
    <row r="654" spans="2:2">
      <c r="B654" s="30"/>
    </row>
    <row r="655" spans="2:2">
      <c r="B655" s="30"/>
    </row>
    <row r="656" spans="2:2">
      <c r="B656" s="30"/>
    </row>
    <row r="657" spans="2:2">
      <c r="B657" s="30"/>
    </row>
    <row r="658" spans="2:2">
      <c r="B658" s="30"/>
    </row>
    <row r="659" spans="2:2">
      <c r="B659" s="30"/>
    </row>
    <row r="660" spans="2:2">
      <c r="B660" s="30"/>
    </row>
    <row r="661" spans="2:2">
      <c r="B661" s="30"/>
    </row>
    <row r="662" spans="2:2">
      <c r="B662" s="30"/>
    </row>
    <row r="663" spans="2:2">
      <c r="B663" s="30"/>
    </row>
    <row r="664" spans="2:2">
      <c r="B664" s="30"/>
    </row>
    <row r="665" spans="2:2">
      <c r="B665" s="30"/>
    </row>
    <row r="666" spans="2:2">
      <c r="B666" s="30"/>
    </row>
    <row r="667" spans="2:2">
      <c r="B667" s="30"/>
    </row>
    <row r="668" spans="2:2">
      <c r="B668" s="30"/>
    </row>
    <row r="669" spans="2:2">
      <c r="B669" s="30"/>
    </row>
    <row r="670" spans="2:2">
      <c r="B670" s="30"/>
    </row>
    <row r="671" spans="2:2">
      <c r="B671" s="30"/>
    </row>
    <row r="672" spans="2:2">
      <c r="B672" s="30"/>
    </row>
    <row r="673" spans="2:2">
      <c r="B673" s="30"/>
    </row>
    <row r="674" spans="2:2">
      <c r="B674" s="30"/>
    </row>
    <row r="675" spans="2:2">
      <c r="B675" s="30"/>
    </row>
    <row r="676" spans="2:2">
      <c r="B676" s="30"/>
    </row>
    <row r="677" spans="2:2">
      <c r="B677" s="30"/>
    </row>
    <row r="678" spans="2:2">
      <c r="B678" s="30"/>
    </row>
    <row r="679" spans="2:2">
      <c r="B679" s="30"/>
    </row>
    <row r="680" spans="2:2">
      <c r="B680" s="30"/>
    </row>
    <row r="681" spans="2:2">
      <c r="B681" s="30"/>
    </row>
    <row r="682" spans="2:2">
      <c r="B682" s="30"/>
    </row>
    <row r="683" spans="2:2">
      <c r="B683" s="30"/>
    </row>
    <row r="684" spans="2:2">
      <c r="B684" s="30"/>
    </row>
    <row r="685" spans="2:2">
      <c r="B685" s="30"/>
    </row>
    <row r="686" spans="2:2">
      <c r="B686" s="30"/>
    </row>
    <row r="687" spans="2:2">
      <c r="B687" s="30"/>
    </row>
    <row r="688" spans="2:2">
      <c r="B688" s="30"/>
    </row>
    <row r="689" spans="2:2">
      <c r="B689" s="30"/>
    </row>
    <row r="690" spans="2:2">
      <c r="B690" s="30"/>
    </row>
    <row r="691" spans="2:2">
      <c r="B691" s="30"/>
    </row>
    <row r="692" spans="2:2">
      <c r="B692" s="30"/>
    </row>
    <row r="693" spans="2:2">
      <c r="B693" s="30"/>
    </row>
    <row r="694" spans="2:2">
      <c r="B694" s="30"/>
    </row>
    <row r="695" spans="2:2">
      <c r="B695" s="30"/>
    </row>
    <row r="696" spans="2:2">
      <c r="B696" s="30"/>
    </row>
    <row r="697" spans="2:2">
      <c r="B697" s="30"/>
    </row>
    <row r="698" spans="2:2">
      <c r="B698" s="30"/>
    </row>
    <row r="699" spans="2:2">
      <c r="B699" s="30"/>
    </row>
    <row r="700" spans="2:2">
      <c r="B700" s="30"/>
    </row>
    <row r="701" spans="2:2">
      <c r="B701" s="30"/>
    </row>
    <row r="702" spans="2:2">
      <c r="B702" s="30"/>
    </row>
    <row r="703" spans="2:2">
      <c r="B703" s="30"/>
    </row>
    <row r="704" spans="2:2">
      <c r="B704" s="30"/>
    </row>
    <row r="705" spans="2:2">
      <c r="B705" s="30"/>
    </row>
    <row r="706" spans="2:2">
      <c r="B706" s="30"/>
    </row>
    <row r="707" spans="2:2">
      <c r="B707" s="30"/>
    </row>
    <row r="708" spans="2:2">
      <c r="B708" s="30"/>
    </row>
    <row r="709" spans="2:2">
      <c r="B709" s="30"/>
    </row>
    <row r="710" spans="2:2">
      <c r="B710" s="30"/>
    </row>
    <row r="711" spans="2:2">
      <c r="B711" s="30"/>
    </row>
    <row r="712" spans="2:2">
      <c r="B712" s="30"/>
    </row>
    <row r="713" spans="2:2">
      <c r="B713" s="30"/>
    </row>
    <row r="714" spans="2:2">
      <c r="B714" s="30"/>
    </row>
    <row r="715" spans="2:2">
      <c r="B715" s="30"/>
    </row>
    <row r="716" spans="2:2">
      <c r="B716" s="30"/>
    </row>
    <row r="717" spans="2:2">
      <c r="B717" s="30"/>
    </row>
    <row r="718" spans="2:2">
      <c r="B718" s="30"/>
    </row>
    <row r="719" spans="2:2">
      <c r="B719" s="30"/>
    </row>
    <row r="720" spans="2:2">
      <c r="B720" s="30"/>
    </row>
    <row r="721" spans="2:2">
      <c r="B721" s="30"/>
    </row>
    <row r="722" spans="2:2">
      <c r="B722" s="30"/>
    </row>
    <row r="723" spans="2:2">
      <c r="B723" s="30"/>
    </row>
    <row r="724" spans="2:2">
      <c r="B724" s="30"/>
    </row>
    <row r="725" spans="2:2">
      <c r="B725" s="30"/>
    </row>
    <row r="726" spans="2:2">
      <c r="B726" s="30"/>
    </row>
    <row r="727" spans="2:2">
      <c r="B727" s="30"/>
    </row>
    <row r="728" spans="2:2">
      <c r="B728" s="30"/>
    </row>
    <row r="729" spans="2:2">
      <c r="B729" s="30"/>
    </row>
    <row r="730" spans="2:2">
      <c r="B730" s="30"/>
    </row>
    <row r="731" spans="2:2">
      <c r="B731" s="30"/>
    </row>
    <row r="732" spans="2:2">
      <c r="B732" s="30"/>
    </row>
    <row r="733" spans="2:2">
      <c r="B733" s="30"/>
    </row>
    <row r="734" spans="2:2">
      <c r="B734" s="30"/>
    </row>
    <row r="735" spans="2:2">
      <c r="B735" s="30"/>
    </row>
    <row r="736" spans="2:2">
      <c r="B736" s="30"/>
    </row>
    <row r="737" spans="2:2">
      <c r="B737" s="30"/>
    </row>
    <row r="738" spans="2:2">
      <c r="B738" s="30"/>
    </row>
    <row r="739" spans="2:2">
      <c r="B739" s="30"/>
    </row>
    <row r="740" spans="2:2">
      <c r="B740" s="30"/>
    </row>
    <row r="741" spans="2:2">
      <c r="B741" s="30"/>
    </row>
    <row r="742" spans="2:2">
      <c r="B742" s="30"/>
    </row>
    <row r="743" spans="2:2">
      <c r="B743" s="30"/>
    </row>
    <row r="744" spans="2:2">
      <c r="B744" s="30"/>
    </row>
    <row r="745" spans="2:2">
      <c r="B745" s="30"/>
    </row>
    <row r="746" spans="2:2">
      <c r="B746" s="30"/>
    </row>
    <row r="747" spans="2:2">
      <c r="B747" s="30"/>
    </row>
    <row r="748" spans="2:2">
      <c r="B748" s="30"/>
    </row>
    <row r="749" spans="2:2">
      <c r="B749" s="30"/>
    </row>
    <row r="750" spans="2:2">
      <c r="B750" s="30"/>
    </row>
    <row r="751" spans="2:2">
      <c r="B751" s="30"/>
    </row>
    <row r="752" spans="2:2">
      <c r="B752" s="30"/>
    </row>
    <row r="753" spans="2:2">
      <c r="B753" s="30"/>
    </row>
    <row r="754" spans="2:2">
      <c r="B754" s="30"/>
    </row>
    <row r="755" spans="2:2">
      <c r="B755" s="30"/>
    </row>
    <row r="756" spans="2:2">
      <c r="B756" s="30"/>
    </row>
    <row r="757" spans="2:2">
      <c r="B757" s="30"/>
    </row>
    <row r="758" spans="2:2">
      <c r="B758" s="30"/>
    </row>
    <row r="759" spans="2:2">
      <c r="B759" s="30"/>
    </row>
    <row r="760" spans="2:2">
      <c r="B760" s="30"/>
    </row>
    <row r="761" spans="2:2">
      <c r="B761" s="30"/>
    </row>
    <row r="762" spans="2:2">
      <c r="B762" s="30"/>
    </row>
    <row r="763" spans="2:2">
      <c r="B763" s="30"/>
    </row>
    <row r="764" spans="2:2">
      <c r="B764" s="30"/>
    </row>
    <row r="765" spans="2:2">
      <c r="B765" s="30"/>
    </row>
    <row r="766" spans="2:2">
      <c r="B766" s="30"/>
    </row>
    <row r="767" spans="2:2">
      <c r="B767" s="30"/>
    </row>
    <row r="768" spans="2:2">
      <c r="B768" s="30"/>
    </row>
    <row r="769" spans="2:2">
      <c r="B769" s="30"/>
    </row>
    <row r="770" spans="2:2">
      <c r="B770" s="30"/>
    </row>
    <row r="771" spans="2:2">
      <c r="B771" s="30"/>
    </row>
    <row r="772" spans="2:2">
      <c r="B772" s="30"/>
    </row>
    <row r="773" spans="2:2">
      <c r="B773" s="30"/>
    </row>
    <row r="774" spans="2:2">
      <c r="B774" s="30"/>
    </row>
    <row r="775" spans="2:2">
      <c r="B775" s="30"/>
    </row>
    <row r="776" spans="2:2">
      <c r="B776" s="30"/>
    </row>
    <row r="777" spans="2:2">
      <c r="B777" s="30"/>
    </row>
    <row r="778" spans="2:2">
      <c r="B778" s="30"/>
    </row>
    <row r="779" spans="2:2">
      <c r="B779" s="30"/>
    </row>
    <row r="780" spans="2:2">
      <c r="B780" s="30"/>
    </row>
    <row r="781" spans="2:2">
      <c r="B781" s="30"/>
    </row>
    <row r="782" spans="2:2">
      <c r="B782" s="30"/>
    </row>
    <row r="783" spans="2:2">
      <c r="B783" s="30"/>
    </row>
    <row r="784" spans="2:2">
      <c r="B784" s="30"/>
    </row>
    <row r="785" spans="2:2">
      <c r="B785" s="30"/>
    </row>
    <row r="786" spans="2:2">
      <c r="B786" s="30"/>
    </row>
    <row r="787" spans="2:2">
      <c r="B787" s="30"/>
    </row>
    <row r="788" spans="2:2">
      <c r="B788" s="30"/>
    </row>
    <row r="789" spans="2:2">
      <c r="B789" s="30"/>
    </row>
    <row r="790" spans="2:2">
      <c r="B790" s="30"/>
    </row>
    <row r="791" spans="2:2">
      <c r="B791" s="30"/>
    </row>
    <row r="792" spans="2:2">
      <c r="B792" s="30"/>
    </row>
    <row r="793" spans="2:2">
      <c r="B793" s="30"/>
    </row>
    <row r="794" spans="2:2">
      <c r="B794" s="30"/>
    </row>
    <row r="795" spans="2:2">
      <c r="B795" s="30"/>
    </row>
    <row r="796" spans="2:2">
      <c r="B796" s="30"/>
    </row>
    <row r="797" spans="2:2">
      <c r="B797" s="30"/>
    </row>
    <row r="798" spans="2:2">
      <c r="B798" s="30"/>
    </row>
    <row r="799" spans="2:2">
      <c r="B799" s="30"/>
    </row>
    <row r="800" spans="2:2">
      <c r="B800" s="30"/>
    </row>
    <row r="801" spans="2:2">
      <c r="B801" s="30"/>
    </row>
    <row r="802" spans="2:2">
      <c r="B802" s="30"/>
    </row>
    <row r="803" spans="2:2">
      <c r="B803" s="30"/>
    </row>
    <row r="804" spans="2:2">
      <c r="B804" s="30"/>
    </row>
    <row r="805" spans="2:2">
      <c r="B805" s="30"/>
    </row>
    <row r="806" spans="2:2">
      <c r="B806" s="30"/>
    </row>
    <row r="807" spans="2:2">
      <c r="B807" s="30"/>
    </row>
    <row r="808" spans="2:2">
      <c r="B808" s="30"/>
    </row>
    <row r="809" spans="2:2">
      <c r="B809" s="30"/>
    </row>
    <row r="810" spans="2:2">
      <c r="B810" s="30"/>
    </row>
    <row r="811" spans="2:2">
      <c r="B811" s="30"/>
    </row>
    <row r="812" spans="2:2">
      <c r="B812" s="30"/>
    </row>
    <row r="813" spans="2:2">
      <c r="B813" s="30"/>
    </row>
    <row r="814" spans="2:2">
      <c r="B814" s="30"/>
    </row>
    <row r="815" spans="2:2">
      <c r="B815" s="30"/>
    </row>
    <row r="816" spans="2:2">
      <c r="B816" s="30"/>
    </row>
    <row r="817" spans="2:2">
      <c r="B817" s="30"/>
    </row>
    <row r="818" spans="2:2">
      <c r="B818" s="30"/>
    </row>
    <row r="819" spans="2:2">
      <c r="B819" s="30"/>
    </row>
    <row r="820" spans="2:2">
      <c r="B820" s="30"/>
    </row>
    <row r="821" spans="2:2">
      <c r="B821" s="30"/>
    </row>
    <row r="822" spans="2:2">
      <c r="B822" s="30"/>
    </row>
    <row r="823" spans="2:2">
      <c r="B823" s="30"/>
    </row>
    <row r="824" spans="2:2">
      <c r="B824" s="30"/>
    </row>
    <row r="825" spans="2:2">
      <c r="B825" s="30"/>
    </row>
    <row r="826" spans="2:2">
      <c r="B826" s="30"/>
    </row>
    <row r="827" spans="2:2">
      <c r="B827" s="30"/>
    </row>
    <row r="828" spans="2:2">
      <c r="B828" s="30"/>
    </row>
    <row r="829" spans="2:2">
      <c r="B829" s="30"/>
    </row>
    <row r="830" spans="2:2">
      <c r="B830" s="30"/>
    </row>
    <row r="831" spans="2:2">
      <c r="B831" s="30"/>
    </row>
    <row r="832" spans="2:2">
      <c r="B832" s="30"/>
    </row>
    <row r="833" spans="2:2">
      <c r="B833" s="30"/>
    </row>
    <row r="834" spans="2:2">
      <c r="B834" s="30"/>
    </row>
    <row r="835" spans="2:2">
      <c r="B835" s="30"/>
    </row>
    <row r="836" spans="2:2">
      <c r="B836" s="30"/>
    </row>
    <row r="837" spans="2:2">
      <c r="B837" s="30"/>
    </row>
    <row r="838" spans="2:2">
      <c r="B838" s="30"/>
    </row>
    <row r="839" spans="2:2">
      <c r="B839" s="30"/>
    </row>
    <row r="840" spans="2:2">
      <c r="B840" s="30"/>
    </row>
    <row r="841" spans="2:2">
      <c r="B841" s="30"/>
    </row>
    <row r="842" spans="2:2">
      <c r="B842" s="30"/>
    </row>
    <row r="843" spans="2:2">
      <c r="B843" s="30"/>
    </row>
    <row r="844" spans="2:2">
      <c r="B844" s="30"/>
    </row>
    <row r="845" spans="2:2">
      <c r="B845" s="30"/>
    </row>
    <row r="846" spans="2:2">
      <c r="B846" s="30"/>
    </row>
    <row r="847" spans="2:2">
      <c r="B847" s="30"/>
    </row>
    <row r="848" spans="2:2">
      <c r="B848" s="30"/>
    </row>
    <row r="849" spans="2:2">
      <c r="B849" s="30"/>
    </row>
    <row r="850" spans="2:2">
      <c r="B850" s="30"/>
    </row>
    <row r="851" spans="2:2">
      <c r="B851" s="30"/>
    </row>
    <row r="852" spans="2:2">
      <c r="B852" s="30"/>
    </row>
    <row r="853" spans="2:2">
      <c r="B853" s="30"/>
    </row>
    <row r="854" spans="2:2">
      <c r="B854" s="30"/>
    </row>
    <row r="855" spans="2:2">
      <c r="B855" s="30"/>
    </row>
    <row r="856" spans="2:2">
      <c r="B856" s="30"/>
    </row>
    <row r="857" spans="2:2">
      <c r="B857" s="30"/>
    </row>
    <row r="858" spans="2:2">
      <c r="B858" s="30"/>
    </row>
    <row r="859" spans="2:2">
      <c r="B859" s="30"/>
    </row>
    <row r="860" spans="2:2">
      <c r="B860" s="30"/>
    </row>
    <row r="861" spans="2:2">
      <c r="B861" s="30"/>
    </row>
    <row r="862" spans="2:2">
      <c r="B862" s="30"/>
    </row>
    <row r="863" spans="2:2">
      <c r="B863" s="30"/>
    </row>
    <row r="864" spans="2:2">
      <c r="B864" s="30"/>
    </row>
    <row r="865" spans="2:2">
      <c r="B865" s="30"/>
    </row>
    <row r="866" spans="2:2">
      <c r="B866" s="30"/>
    </row>
    <row r="867" spans="2:2">
      <c r="B867" s="30"/>
    </row>
    <row r="868" spans="2:2">
      <c r="B868" s="30"/>
    </row>
    <row r="869" spans="2:2">
      <c r="B869" s="30"/>
    </row>
    <row r="870" spans="2:2">
      <c r="B870" s="30"/>
    </row>
    <row r="871" spans="2:2">
      <c r="B871" s="30"/>
    </row>
    <row r="872" spans="2:2">
      <c r="B872" s="30"/>
    </row>
    <row r="873" spans="2:2">
      <c r="B873" s="30"/>
    </row>
    <row r="874" spans="2:2">
      <c r="B874" s="30"/>
    </row>
    <row r="875" spans="2:2">
      <c r="B875" s="30"/>
    </row>
    <row r="876" spans="2:2">
      <c r="B876" s="30"/>
    </row>
    <row r="877" spans="2:2">
      <c r="B877" s="30"/>
    </row>
    <row r="878" spans="2:2">
      <c r="B878" s="30"/>
    </row>
    <row r="879" spans="2:2">
      <c r="B879" s="30"/>
    </row>
    <row r="880" spans="2:2">
      <c r="B880" s="30"/>
    </row>
    <row r="881" spans="2:2">
      <c r="B881" s="30"/>
    </row>
    <row r="882" spans="2:2">
      <c r="B882" s="30"/>
    </row>
    <row r="883" spans="2:2">
      <c r="B883" s="30"/>
    </row>
    <row r="884" spans="2:2">
      <c r="B884" s="30"/>
    </row>
    <row r="885" spans="2:2">
      <c r="B885" s="30"/>
    </row>
    <row r="886" spans="2:2">
      <c r="B886" s="30"/>
    </row>
    <row r="887" spans="2:2">
      <c r="B887" s="30"/>
    </row>
    <row r="888" spans="2:2">
      <c r="B888" s="30"/>
    </row>
    <row r="889" spans="2:2">
      <c r="B889" s="30"/>
    </row>
    <row r="890" spans="2:2">
      <c r="B890" s="30"/>
    </row>
    <row r="891" spans="2:2">
      <c r="B891" s="30"/>
    </row>
    <row r="892" spans="2:2">
      <c r="B892" s="30"/>
    </row>
    <row r="893" spans="2:2">
      <c r="B893" s="30"/>
    </row>
    <row r="894" spans="2:2">
      <c r="B894" s="30"/>
    </row>
    <row r="895" spans="2:2">
      <c r="B895" s="30"/>
    </row>
    <row r="896" spans="2:2">
      <c r="B896" s="30"/>
    </row>
    <row r="897" spans="2:2">
      <c r="B897" s="30"/>
    </row>
    <row r="898" spans="2:2">
      <c r="B898" s="30"/>
    </row>
    <row r="899" spans="2:2">
      <c r="B899" s="30"/>
    </row>
    <row r="900" spans="2:2">
      <c r="B900" s="30"/>
    </row>
    <row r="901" spans="2:2">
      <c r="B901" s="30"/>
    </row>
    <row r="902" spans="2:2">
      <c r="B902" s="30"/>
    </row>
    <row r="903" spans="2:2">
      <c r="B903" s="30"/>
    </row>
    <row r="904" spans="2:2">
      <c r="B904" s="30"/>
    </row>
    <row r="905" spans="2:2">
      <c r="B905" s="30"/>
    </row>
    <row r="906" spans="2:2">
      <c r="B906" s="30"/>
    </row>
    <row r="907" spans="2:2">
      <c r="B907" s="30"/>
    </row>
    <row r="908" spans="2:2">
      <c r="B908" s="30"/>
    </row>
    <row r="909" spans="2:2">
      <c r="B909" s="30"/>
    </row>
    <row r="910" spans="2:2">
      <c r="B910" s="30"/>
    </row>
    <row r="911" spans="2:2">
      <c r="B911" s="30"/>
    </row>
    <row r="912" spans="2:2">
      <c r="B912" s="30"/>
    </row>
    <row r="913" spans="2:2">
      <c r="B913" s="30"/>
    </row>
    <row r="914" spans="2:2">
      <c r="B914" s="30"/>
    </row>
    <row r="915" spans="2:2">
      <c r="B915" s="30"/>
    </row>
    <row r="916" spans="2:2">
      <c r="B916" s="30"/>
    </row>
    <row r="917" spans="2:2">
      <c r="B917" s="30"/>
    </row>
    <row r="918" spans="2:2">
      <c r="B918" s="30"/>
    </row>
    <row r="919" spans="2:2">
      <c r="B919" s="30"/>
    </row>
    <row r="920" spans="2:2">
      <c r="B920" s="30"/>
    </row>
    <row r="921" spans="2:2">
      <c r="B921" s="30"/>
    </row>
    <row r="922" spans="2:2">
      <c r="B922" s="30"/>
    </row>
    <row r="923" spans="2:2">
      <c r="B923" s="30"/>
    </row>
    <row r="924" spans="2:2">
      <c r="B924" s="30"/>
    </row>
    <row r="925" spans="2:2">
      <c r="B925" s="30"/>
    </row>
    <row r="926" spans="2:2">
      <c r="B926" s="30"/>
    </row>
    <row r="927" spans="2:2">
      <c r="B927" s="30"/>
    </row>
    <row r="928" spans="2:2">
      <c r="B928" s="30"/>
    </row>
    <row r="929" spans="2:2">
      <c r="B929" s="30"/>
    </row>
    <row r="930" spans="2:2">
      <c r="B930" s="30"/>
    </row>
    <row r="931" spans="2:2">
      <c r="B931" s="30"/>
    </row>
    <row r="932" spans="2:2">
      <c r="B932" s="30"/>
    </row>
    <row r="933" spans="2:2">
      <c r="B933" s="30"/>
    </row>
    <row r="934" spans="2:2">
      <c r="B934" s="30"/>
    </row>
    <row r="935" spans="2:2">
      <c r="B935" s="30"/>
    </row>
    <row r="936" spans="2:2">
      <c r="B936" s="30"/>
    </row>
    <row r="937" spans="2:2">
      <c r="B937" s="30"/>
    </row>
    <row r="938" spans="2:2">
      <c r="B938" s="30"/>
    </row>
    <row r="939" spans="2:2">
      <c r="B939" s="30"/>
    </row>
    <row r="940" spans="2:2">
      <c r="B940" s="30"/>
    </row>
    <row r="941" spans="2:2">
      <c r="B941" s="30"/>
    </row>
    <row r="942" spans="2:2">
      <c r="B942" s="30"/>
    </row>
    <row r="943" spans="2:2">
      <c r="B943" s="30"/>
    </row>
    <row r="944" spans="2:2">
      <c r="B944" s="30"/>
    </row>
    <row r="945" spans="2:2">
      <c r="B945" s="30"/>
    </row>
    <row r="946" spans="2:2">
      <c r="B946" s="30"/>
    </row>
    <row r="947" spans="2:2">
      <c r="B947" s="30"/>
    </row>
    <row r="948" spans="2:2">
      <c r="B948" s="30"/>
    </row>
    <row r="949" spans="2:2">
      <c r="B949" s="30"/>
    </row>
    <row r="950" spans="2:2">
      <c r="B950" s="30"/>
    </row>
    <row r="951" spans="2:2">
      <c r="B951" s="30"/>
    </row>
    <row r="952" spans="2:2">
      <c r="B952" s="30"/>
    </row>
    <row r="953" spans="2:2">
      <c r="B953" s="30"/>
    </row>
    <row r="954" spans="2:2">
      <c r="B954" s="30"/>
    </row>
    <row r="955" spans="2:2">
      <c r="B955" s="30"/>
    </row>
    <row r="956" spans="2:2">
      <c r="B956" s="30"/>
    </row>
    <row r="957" spans="2:2">
      <c r="B957" s="30"/>
    </row>
    <row r="958" spans="2:2">
      <c r="B958" s="30"/>
    </row>
    <row r="959" spans="2:2">
      <c r="B959" s="30"/>
    </row>
    <row r="960" spans="2:2">
      <c r="B960" s="30"/>
    </row>
    <row r="961" spans="2:2">
      <c r="B961" s="30"/>
    </row>
    <row r="962" spans="2:2">
      <c r="B962" s="30"/>
    </row>
    <row r="963" spans="2:2">
      <c r="B963" s="30"/>
    </row>
    <row r="964" spans="2:2">
      <c r="B964" s="30"/>
    </row>
    <row r="965" spans="2:2">
      <c r="B965" s="30"/>
    </row>
    <row r="966" spans="2:2">
      <c r="B966" s="30"/>
    </row>
    <row r="967" spans="2:2">
      <c r="B967" s="30"/>
    </row>
    <row r="968" spans="2:2">
      <c r="B968" s="30"/>
    </row>
    <row r="969" spans="2:2">
      <c r="B969" s="30"/>
    </row>
    <row r="970" spans="2:2">
      <c r="B970" s="30"/>
    </row>
    <row r="971" spans="2:2">
      <c r="B971" s="30"/>
    </row>
    <row r="972" spans="2:2">
      <c r="B972" s="30"/>
    </row>
    <row r="973" spans="2:2">
      <c r="B973" s="30"/>
    </row>
    <row r="974" spans="2:2">
      <c r="B974" s="30"/>
    </row>
    <row r="975" spans="2:2">
      <c r="B975" s="30"/>
    </row>
    <row r="976" spans="2:2">
      <c r="B976" s="30"/>
    </row>
    <row r="977" spans="2:2">
      <c r="B977" s="30"/>
    </row>
    <row r="978" spans="2:2">
      <c r="B978" s="30"/>
    </row>
    <row r="979" spans="2:2">
      <c r="B979" s="30"/>
    </row>
    <row r="980" spans="2:2">
      <c r="B980" s="30"/>
    </row>
    <row r="981" spans="2:2">
      <c r="B981" s="30"/>
    </row>
    <row r="982" spans="2:2">
      <c r="B982" s="30"/>
    </row>
    <row r="983" spans="2:2">
      <c r="B983" s="30"/>
    </row>
    <row r="984" spans="2:2">
      <c r="B984" s="30"/>
    </row>
    <row r="985" spans="2:2">
      <c r="B985" s="30"/>
    </row>
    <row r="986" spans="2:2">
      <c r="B986" s="30"/>
    </row>
    <row r="987" spans="2:2">
      <c r="B987" s="30"/>
    </row>
    <row r="988" spans="2:2">
      <c r="B988" s="30"/>
    </row>
    <row r="989" spans="2:2">
      <c r="B989" s="30"/>
    </row>
    <row r="990" spans="2:2">
      <c r="B990" s="30"/>
    </row>
    <row r="991" spans="2:2">
      <c r="B991" s="30"/>
    </row>
    <row r="992" spans="2:2">
      <c r="B992" s="30"/>
    </row>
    <row r="993" spans="2:2">
      <c r="B993" s="30"/>
    </row>
    <row r="994" spans="2:2">
      <c r="B994" s="30"/>
    </row>
    <row r="995" spans="2:2">
      <c r="B995" s="30"/>
    </row>
    <row r="996" spans="2:2">
      <c r="B996" s="30"/>
    </row>
    <row r="997" spans="2:2">
      <c r="B997" s="30"/>
    </row>
    <row r="998" spans="2:2">
      <c r="B998" s="30"/>
    </row>
    <row r="999" spans="2:2">
      <c r="B999" s="30"/>
    </row>
    <row r="1000" spans="2:2">
      <c r="B1000" s="30"/>
    </row>
    <row r="1001" spans="2:2">
      <c r="B1001" s="30"/>
    </row>
    <row r="1002" spans="2:2">
      <c r="B1002" s="30"/>
    </row>
    <row r="1003" spans="2:2">
      <c r="B1003" s="30"/>
    </row>
    <row r="1004" spans="2:2">
      <c r="B1004" s="30"/>
    </row>
    <row r="1005" spans="2:2">
      <c r="B1005" s="30"/>
    </row>
    <row r="1006" spans="2:2">
      <c r="B1006" s="30"/>
    </row>
    <row r="1007" spans="2:2">
      <c r="B1007" s="30"/>
    </row>
    <row r="1008" spans="2:2">
      <c r="B1008" s="30"/>
    </row>
    <row r="1009" spans="2:2">
      <c r="B1009" s="30"/>
    </row>
    <row r="1010" spans="2:2">
      <c r="B1010" s="30"/>
    </row>
    <row r="1011" spans="2:2">
      <c r="B1011" s="30"/>
    </row>
    <row r="1012" spans="2:2">
      <c r="B1012" s="30"/>
    </row>
    <row r="1013" spans="2:2">
      <c r="B1013" s="30"/>
    </row>
    <row r="1014" spans="2:2">
      <c r="B1014" s="30"/>
    </row>
    <row r="1015" spans="2:2">
      <c r="B1015" s="30"/>
    </row>
    <row r="1016" spans="2:2">
      <c r="B1016" s="30"/>
    </row>
    <row r="1017" spans="2:2">
      <c r="B1017" s="30"/>
    </row>
    <row r="1018" spans="2:2">
      <c r="B1018" s="30"/>
    </row>
    <row r="1019" spans="2:2">
      <c r="B1019" s="30"/>
    </row>
    <row r="1020" spans="2:2">
      <c r="B1020" s="30"/>
    </row>
    <row r="1021" spans="2:2">
      <c r="B1021" s="30"/>
    </row>
    <row r="1022" spans="2:2">
      <c r="B1022" s="30"/>
    </row>
    <row r="1023" spans="2:2">
      <c r="B1023" s="30"/>
    </row>
    <row r="1024" spans="2:2">
      <c r="B1024" s="30"/>
    </row>
    <row r="1025" spans="2:2">
      <c r="B1025" s="30"/>
    </row>
    <row r="1026" spans="2:2">
      <c r="B1026" s="30"/>
    </row>
    <row r="1027" spans="2:2">
      <c r="B1027" s="30"/>
    </row>
    <row r="1028" spans="2:2">
      <c r="B1028" s="30"/>
    </row>
    <row r="1029" spans="2:2">
      <c r="B1029" s="30"/>
    </row>
    <row r="1030" spans="2:2">
      <c r="B1030" s="30"/>
    </row>
    <row r="1031" spans="2:2">
      <c r="B1031" s="30"/>
    </row>
    <row r="1032" spans="2:2">
      <c r="B1032" s="30"/>
    </row>
    <row r="1033" spans="2:2">
      <c r="B1033" s="30"/>
    </row>
    <row r="1034" spans="2:2">
      <c r="B1034" s="30"/>
    </row>
    <row r="1035" spans="2:2">
      <c r="B1035" s="30"/>
    </row>
    <row r="1036" spans="2:2">
      <c r="B1036" s="30"/>
    </row>
    <row r="1037" spans="2:2">
      <c r="B1037" s="30"/>
    </row>
    <row r="1038" spans="2:2">
      <c r="B1038" s="30"/>
    </row>
    <row r="1039" spans="2:2">
      <c r="B1039" s="30"/>
    </row>
    <row r="1040" spans="2:2">
      <c r="B1040" s="30"/>
    </row>
    <row r="1041" spans="2:2">
      <c r="B1041" s="30"/>
    </row>
    <row r="1042" spans="2:2">
      <c r="B1042" s="30"/>
    </row>
    <row r="1043" spans="2:2">
      <c r="B1043" s="30"/>
    </row>
    <row r="1044" spans="2:2">
      <c r="B1044" s="30"/>
    </row>
    <row r="1045" spans="2:2">
      <c r="B1045" s="30"/>
    </row>
    <row r="1046" spans="2:2">
      <c r="B1046" s="30"/>
    </row>
    <row r="1047" spans="2:2">
      <c r="B1047" s="30"/>
    </row>
    <row r="1048" spans="2:2">
      <c r="B1048" s="30"/>
    </row>
    <row r="1049" spans="2:2">
      <c r="B1049" s="30"/>
    </row>
    <row r="1050" spans="2:2">
      <c r="B1050" s="30"/>
    </row>
    <row r="1051" spans="2:2">
      <c r="B1051" s="30"/>
    </row>
    <row r="1052" spans="2:2">
      <c r="B1052" s="30"/>
    </row>
    <row r="1053" spans="2:2">
      <c r="B1053" s="30"/>
    </row>
    <row r="1054" spans="2:2">
      <c r="B1054" s="30"/>
    </row>
    <row r="1055" spans="2:2">
      <c r="B1055" s="30"/>
    </row>
    <row r="1056" spans="2:2">
      <c r="B1056" s="30"/>
    </row>
    <row r="1057" spans="2:2">
      <c r="B1057" s="30"/>
    </row>
    <row r="1058" spans="2:2">
      <c r="B1058" s="30"/>
    </row>
    <row r="1059" spans="2:2">
      <c r="B1059" s="30"/>
    </row>
    <row r="1060" spans="2:2">
      <c r="B1060" s="30"/>
    </row>
    <row r="1061" spans="2:2">
      <c r="B1061" s="30"/>
    </row>
    <row r="1062" spans="2:2">
      <c r="B1062" s="30"/>
    </row>
    <row r="1063" spans="2:2">
      <c r="B1063" s="30"/>
    </row>
    <row r="1064" spans="2:2">
      <c r="B1064" s="30"/>
    </row>
    <row r="1065" spans="2:2">
      <c r="B1065" s="30"/>
    </row>
    <row r="1066" spans="2:2">
      <c r="B1066" s="30"/>
    </row>
    <row r="1067" spans="2:2">
      <c r="B1067" s="30"/>
    </row>
    <row r="1068" spans="2:2">
      <c r="B1068" s="30"/>
    </row>
    <row r="1069" spans="2:2">
      <c r="B1069" s="30"/>
    </row>
    <row r="1070" spans="2:2">
      <c r="B1070" s="30"/>
    </row>
    <row r="1071" spans="2:2">
      <c r="B1071" s="30"/>
    </row>
    <row r="1072" spans="2:2">
      <c r="B1072" s="30"/>
    </row>
    <row r="1073" spans="2:2">
      <c r="B1073" s="30"/>
    </row>
    <row r="1074" spans="2:2">
      <c r="B1074" s="30"/>
    </row>
    <row r="1075" spans="2:2">
      <c r="B1075" s="30"/>
    </row>
    <row r="1076" spans="2:2">
      <c r="B1076" s="30"/>
    </row>
    <row r="1077" spans="2:2">
      <c r="B1077" s="30"/>
    </row>
    <row r="1078" spans="2:2">
      <c r="B1078" s="30"/>
    </row>
    <row r="1079" spans="2:2">
      <c r="B1079" s="30"/>
    </row>
    <row r="1080" spans="2:2">
      <c r="B1080" s="30"/>
    </row>
    <row r="1081" spans="2:2">
      <c r="B1081" s="30"/>
    </row>
    <row r="1082" spans="2:2">
      <c r="B1082" s="30"/>
    </row>
    <row r="1083" spans="2:2">
      <c r="B1083" s="30"/>
    </row>
    <row r="1084" spans="2:2">
      <c r="B1084" s="30"/>
    </row>
    <row r="1085" spans="2:2">
      <c r="B1085" s="30"/>
    </row>
    <row r="1086" spans="2:2">
      <c r="B1086" s="30"/>
    </row>
    <row r="1087" spans="2:2">
      <c r="B1087" s="30"/>
    </row>
    <row r="1088" spans="2:2">
      <c r="B1088" s="30"/>
    </row>
    <row r="1089" spans="2:2">
      <c r="B1089" s="30"/>
    </row>
    <row r="1090" spans="2:2">
      <c r="B1090" s="30"/>
    </row>
    <row r="1091" spans="2:2">
      <c r="B1091" s="30"/>
    </row>
    <row r="1092" spans="2:2">
      <c r="B1092" s="30"/>
    </row>
    <row r="1093" spans="2:2">
      <c r="B1093" s="30"/>
    </row>
    <row r="1094" spans="2:2">
      <c r="B1094" s="30"/>
    </row>
  </sheetData>
  <mergeCells count="2">
    <mergeCell ref="A27:XFD27"/>
    <mergeCell ref="A11:C11"/>
  </mergeCells>
  <phoneticPr fontId="0" type="noConversion"/>
  <pageMargins left="0.78740157480314965" right="0.39370078740157483" top="0.72" bottom="0.74803149606299213" header="0.31496062992125984" footer="0.31496062992125984"/>
  <pageSetup paperSize="9" scale="93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tabColor rgb="FF00B050"/>
    <pageSetUpPr fitToPage="1"/>
  </sheetPr>
  <dimension ref="A1:G1208"/>
  <sheetViews>
    <sheetView view="pageBreakPreview" zoomScale="90" zoomScaleSheetLayoutView="90" workbookViewId="0">
      <selection activeCell="C5" sqref="C5"/>
    </sheetView>
  </sheetViews>
  <sheetFormatPr defaultColWidth="19.85546875" defaultRowHeight="12.75"/>
  <cols>
    <col min="1" max="1" width="25.140625" style="64" customWidth="1"/>
    <col min="2" max="2" width="85.140625" style="82" customWidth="1"/>
    <col min="3" max="3" width="20" style="57" customWidth="1"/>
    <col min="4" max="16384" width="19.85546875" style="57"/>
  </cols>
  <sheetData>
    <row r="1" spans="1:6" s="4" customFormat="1" ht="15.75" customHeight="1">
      <c r="A1" s="1"/>
      <c r="B1" s="2"/>
      <c r="C1" s="3" t="s">
        <v>92</v>
      </c>
    </row>
    <row r="2" spans="1:6" s="4" customFormat="1">
      <c r="A2" s="46"/>
      <c r="B2" s="2"/>
      <c r="C2" s="3" t="s">
        <v>179</v>
      </c>
    </row>
    <row r="3" spans="1:6" s="4" customFormat="1">
      <c r="A3" s="46"/>
      <c r="B3" s="2"/>
      <c r="C3" s="3" t="s">
        <v>180</v>
      </c>
    </row>
    <row r="4" spans="1:6" s="5" customFormat="1">
      <c r="B4" s="6"/>
      <c r="C4" s="3" t="s">
        <v>181</v>
      </c>
    </row>
    <row r="5" spans="1:6" s="5" customFormat="1" ht="27" customHeight="1">
      <c r="B5" s="6"/>
      <c r="C5" s="3" t="s">
        <v>197</v>
      </c>
    </row>
    <row r="6" spans="1:6" s="4" customFormat="1" ht="15" customHeight="1">
      <c r="A6" s="1"/>
      <c r="B6" s="2"/>
      <c r="C6" s="3" t="s">
        <v>185</v>
      </c>
    </row>
    <row r="7" spans="1:6" s="4" customFormat="1">
      <c r="A7" s="46"/>
      <c r="B7" s="2"/>
      <c r="C7" s="3" t="s">
        <v>183</v>
      </c>
    </row>
    <row r="8" spans="1:6" s="4" customFormat="1">
      <c r="A8" s="46"/>
      <c r="B8" s="2"/>
      <c r="C8" s="7" t="s">
        <v>181</v>
      </c>
      <c r="F8" s="3"/>
    </row>
    <row r="9" spans="1:6" s="5" customFormat="1" ht="15" customHeight="1">
      <c r="B9" s="6"/>
      <c r="C9" s="48" t="s">
        <v>184</v>
      </c>
      <c r="F9" s="3"/>
    </row>
    <row r="10" spans="1:6">
      <c r="A10" s="81"/>
    </row>
    <row r="11" spans="1:6" ht="8.25" customHeight="1">
      <c r="A11" s="81"/>
    </row>
    <row r="12" spans="1:6" s="83" customFormat="1" ht="21.75" customHeight="1">
      <c r="A12" s="110" t="s">
        <v>105</v>
      </c>
      <c r="B12" s="110"/>
      <c r="C12" s="110"/>
    </row>
    <row r="13" spans="1:6" ht="26.25" customHeight="1">
      <c r="A13" s="81"/>
      <c r="B13" s="84"/>
      <c r="C13" s="32" t="s">
        <v>0</v>
      </c>
    </row>
    <row r="14" spans="1:6">
      <c r="A14" s="98" t="s">
        <v>1</v>
      </c>
      <c r="B14" s="98" t="s">
        <v>2</v>
      </c>
      <c r="C14" s="99" t="s">
        <v>3</v>
      </c>
    </row>
    <row r="15" spans="1:6" s="86" customFormat="1" ht="16.5">
      <c r="A15" s="75" t="s">
        <v>24</v>
      </c>
      <c r="B15" s="37" t="s">
        <v>25</v>
      </c>
      <c r="C15" s="103">
        <f>C16+C18+C20+C24+C27+C28+C40+C42+C43+C49+C50</f>
        <v>3545494</v>
      </c>
      <c r="D15" s="85"/>
      <c r="E15" s="93"/>
    </row>
    <row r="16" spans="1:6" s="86" customFormat="1" ht="16.5">
      <c r="A16" s="75" t="s">
        <v>26</v>
      </c>
      <c r="B16" s="38" t="s">
        <v>27</v>
      </c>
      <c r="C16" s="104">
        <f>SUM(C17)</f>
        <v>2165000</v>
      </c>
    </row>
    <row r="17" spans="1:4" ht="16.5">
      <c r="A17" s="76" t="s">
        <v>28</v>
      </c>
      <c r="B17" s="39" t="s">
        <v>29</v>
      </c>
      <c r="C17" s="36">
        <v>2165000</v>
      </c>
    </row>
    <row r="18" spans="1:4" s="86" customFormat="1" ht="33">
      <c r="A18" s="75" t="s">
        <v>30</v>
      </c>
      <c r="B18" s="40" t="s">
        <v>31</v>
      </c>
      <c r="C18" s="104">
        <f>C19</f>
        <v>17409</v>
      </c>
    </row>
    <row r="19" spans="1:4" ht="33">
      <c r="A19" s="76" t="s">
        <v>32</v>
      </c>
      <c r="B19" s="39" t="s">
        <v>33</v>
      </c>
      <c r="C19" s="36">
        <v>17409</v>
      </c>
    </row>
    <row r="20" spans="1:4" s="86" customFormat="1" ht="16.5">
      <c r="A20" s="75" t="s">
        <v>34</v>
      </c>
      <c r="B20" s="38" t="s">
        <v>35</v>
      </c>
      <c r="C20" s="104">
        <f>C21+C22+C23</f>
        <v>376400</v>
      </c>
    </row>
    <row r="21" spans="1:4" s="86" customFormat="1" ht="33">
      <c r="A21" s="76" t="s">
        <v>21</v>
      </c>
      <c r="B21" s="39" t="s">
        <v>22</v>
      </c>
      <c r="C21" s="36">
        <v>270000</v>
      </c>
    </row>
    <row r="22" spans="1:4" ht="16.5">
      <c r="A22" s="76" t="s">
        <v>36</v>
      </c>
      <c r="B22" s="41" t="s">
        <v>23</v>
      </c>
      <c r="C22" s="36">
        <v>5400</v>
      </c>
    </row>
    <row r="23" spans="1:4" ht="16.5">
      <c r="A23" s="76" t="s">
        <v>37</v>
      </c>
      <c r="B23" s="39" t="s">
        <v>38</v>
      </c>
      <c r="C23" s="36">
        <v>101000</v>
      </c>
    </row>
    <row r="24" spans="1:4" s="86" customFormat="1" ht="16.5">
      <c r="A24" s="75" t="s">
        <v>39</v>
      </c>
      <c r="B24" s="40" t="s">
        <v>40</v>
      </c>
      <c r="C24" s="105">
        <f>SUM(C25+C26)</f>
        <v>448826</v>
      </c>
    </row>
    <row r="25" spans="1:4" ht="16.5">
      <c r="A25" s="76" t="s">
        <v>41</v>
      </c>
      <c r="B25" s="41" t="s">
        <v>42</v>
      </c>
      <c r="C25" s="106">
        <v>172000</v>
      </c>
    </row>
    <row r="26" spans="1:4" ht="16.5">
      <c r="A26" s="76" t="s">
        <v>43</v>
      </c>
      <c r="B26" s="41" t="s">
        <v>44</v>
      </c>
      <c r="C26" s="106">
        <v>276826</v>
      </c>
    </row>
    <row r="27" spans="1:4" ht="16.5">
      <c r="A27" s="76" t="s">
        <v>45</v>
      </c>
      <c r="B27" s="41" t="s">
        <v>46</v>
      </c>
      <c r="C27" s="106">
        <v>56200</v>
      </c>
    </row>
    <row r="28" spans="1:4" s="86" customFormat="1" ht="33">
      <c r="A28" s="75" t="s">
        <v>47</v>
      </c>
      <c r="B28" s="40" t="s">
        <v>48</v>
      </c>
      <c r="C28" s="105">
        <f>C29+C30+C34+C37+C39</f>
        <v>345037</v>
      </c>
      <c r="D28" s="85"/>
    </row>
    <row r="29" spans="1:4" ht="66">
      <c r="A29" s="76" t="s">
        <v>49</v>
      </c>
      <c r="B29" s="39" t="s">
        <v>50</v>
      </c>
      <c r="C29" s="106">
        <f>1289+5000</f>
        <v>6289</v>
      </c>
    </row>
    <row r="30" spans="1:4" s="86" customFormat="1" ht="82.5">
      <c r="A30" s="75" t="s">
        <v>51</v>
      </c>
      <c r="B30" s="40" t="s">
        <v>52</v>
      </c>
      <c r="C30" s="105">
        <f>C31+C32+C33</f>
        <v>263925</v>
      </c>
    </row>
    <row r="31" spans="1:4" ht="66">
      <c r="A31" s="76" t="s">
        <v>53</v>
      </c>
      <c r="B31" s="39" t="s">
        <v>54</v>
      </c>
      <c r="C31" s="36">
        <f>214856-52068</f>
        <v>162788</v>
      </c>
    </row>
    <row r="32" spans="1:4" ht="66">
      <c r="A32" s="76" t="s">
        <v>55</v>
      </c>
      <c r="B32" s="39" t="s">
        <v>56</v>
      </c>
      <c r="C32" s="36">
        <v>21865</v>
      </c>
    </row>
    <row r="33" spans="1:3" ht="82.5">
      <c r="A33" s="76" t="s">
        <v>57</v>
      </c>
      <c r="B33" s="58" t="s">
        <v>112</v>
      </c>
      <c r="C33" s="36">
        <v>79272</v>
      </c>
    </row>
    <row r="34" spans="1:3" s="86" customFormat="1" ht="33">
      <c r="A34" s="75" t="s">
        <v>58</v>
      </c>
      <c r="B34" s="40" t="s">
        <v>59</v>
      </c>
      <c r="C34" s="36">
        <f>C35+C36</f>
        <v>5443</v>
      </c>
    </row>
    <row r="35" spans="1:3" ht="99">
      <c r="A35" s="76" t="s">
        <v>60</v>
      </c>
      <c r="B35" s="39" t="s">
        <v>16</v>
      </c>
      <c r="C35" s="36">
        <v>763</v>
      </c>
    </row>
    <row r="36" spans="1:3" ht="82.5">
      <c r="A36" s="76" t="s">
        <v>17</v>
      </c>
      <c r="B36" s="39" t="s">
        <v>18</v>
      </c>
      <c r="C36" s="36">
        <v>4680</v>
      </c>
    </row>
    <row r="37" spans="1:3" ht="16.5">
      <c r="A37" s="76" t="s">
        <v>61</v>
      </c>
      <c r="B37" s="39" t="s">
        <v>62</v>
      </c>
      <c r="C37" s="36">
        <f>SUM(C38)</f>
        <v>3000</v>
      </c>
    </row>
    <row r="38" spans="1:3" ht="49.5">
      <c r="A38" s="77" t="s">
        <v>63</v>
      </c>
      <c r="B38" s="39" t="s">
        <v>64</v>
      </c>
      <c r="C38" s="36">
        <v>3000</v>
      </c>
    </row>
    <row r="39" spans="1:3" ht="66">
      <c r="A39" s="77" t="s">
        <v>65</v>
      </c>
      <c r="B39" s="39" t="s">
        <v>66</v>
      </c>
      <c r="C39" s="36">
        <f>55380+3000+8000</f>
        <v>66380</v>
      </c>
    </row>
    <row r="40" spans="1:3" ht="16.5">
      <c r="A40" s="77" t="s">
        <v>67</v>
      </c>
      <c r="B40" s="42" t="s">
        <v>68</v>
      </c>
      <c r="C40" s="106">
        <f>C41</f>
        <v>874</v>
      </c>
    </row>
    <row r="41" spans="1:3" ht="16.5">
      <c r="A41" s="77" t="s">
        <v>69</v>
      </c>
      <c r="B41" s="39" t="s">
        <v>70</v>
      </c>
      <c r="C41" s="36">
        <v>874</v>
      </c>
    </row>
    <row r="42" spans="1:3" ht="33">
      <c r="A42" s="77" t="s">
        <v>71</v>
      </c>
      <c r="B42" s="42" t="s">
        <v>72</v>
      </c>
      <c r="C42" s="36">
        <f>3444+5680</f>
        <v>9124</v>
      </c>
    </row>
    <row r="43" spans="1:3" ht="33">
      <c r="A43" s="77" t="s">
        <v>73</v>
      </c>
      <c r="B43" s="42" t="s">
        <v>74</v>
      </c>
      <c r="C43" s="36">
        <f>C44+C45+C48</f>
        <v>84033</v>
      </c>
    </row>
    <row r="44" spans="1:3" ht="66">
      <c r="A44" s="77" t="s">
        <v>75</v>
      </c>
      <c r="B44" s="58" t="s">
        <v>113</v>
      </c>
      <c r="C44" s="106">
        <f>50727+176969-4462-176969</f>
        <v>46265</v>
      </c>
    </row>
    <row r="45" spans="1:3" ht="33">
      <c r="A45" s="78" t="s">
        <v>76</v>
      </c>
      <c r="B45" s="40" t="s">
        <v>114</v>
      </c>
      <c r="C45" s="89">
        <f>C46+C47</f>
        <v>28286</v>
      </c>
    </row>
    <row r="46" spans="1:3" ht="49.5">
      <c r="A46" s="77" t="s">
        <v>77</v>
      </c>
      <c r="B46" s="39" t="s">
        <v>78</v>
      </c>
      <c r="C46" s="36">
        <v>21511</v>
      </c>
    </row>
    <row r="47" spans="1:3" ht="49.5">
      <c r="A47" s="77" t="s">
        <v>19</v>
      </c>
      <c r="B47" s="39" t="s">
        <v>20</v>
      </c>
      <c r="C47" s="36">
        <f>7282+13336-507-13336</f>
        <v>6775</v>
      </c>
    </row>
    <row r="48" spans="1:3" ht="66">
      <c r="A48" s="79" t="s">
        <v>79</v>
      </c>
      <c r="B48" s="39" t="s">
        <v>80</v>
      </c>
      <c r="C48" s="36">
        <v>9482</v>
      </c>
    </row>
    <row r="49" spans="1:7" ht="16.5">
      <c r="A49" s="77" t="s">
        <v>81</v>
      </c>
      <c r="B49" s="39" t="s">
        <v>82</v>
      </c>
      <c r="C49" s="36">
        <v>14125</v>
      </c>
    </row>
    <row r="50" spans="1:7" ht="16.5">
      <c r="A50" s="76" t="s">
        <v>83</v>
      </c>
      <c r="B50" s="39" t="s">
        <v>84</v>
      </c>
      <c r="C50" s="36">
        <f>C51</f>
        <v>28466</v>
      </c>
    </row>
    <row r="51" spans="1:7" ht="16.5">
      <c r="A51" s="76" t="s">
        <v>11</v>
      </c>
      <c r="B51" s="39" t="s">
        <v>12</v>
      </c>
      <c r="C51" s="36">
        <v>28466</v>
      </c>
    </row>
    <row r="52" spans="1:7" s="62" customFormat="1" ht="16.5">
      <c r="A52" s="100" t="s">
        <v>85</v>
      </c>
      <c r="B52" s="101" t="s">
        <v>86</v>
      </c>
      <c r="C52" s="94">
        <f>C53</f>
        <v>10200397.90982</v>
      </c>
      <c r="D52" s="87"/>
      <c r="E52" s="88"/>
    </row>
    <row r="53" spans="1:7" s="62" customFormat="1" ht="33">
      <c r="A53" s="100" t="s">
        <v>87</v>
      </c>
      <c r="B53" s="102" t="s">
        <v>88</v>
      </c>
      <c r="C53" s="95">
        <f>C54+C58+C78+C88</f>
        <v>10200397.90982</v>
      </c>
      <c r="D53" s="70"/>
    </row>
    <row r="54" spans="1:7" s="61" customFormat="1" ht="21" customHeight="1">
      <c r="A54" s="80" t="s">
        <v>89</v>
      </c>
      <c r="B54" s="71" t="s">
        <v>90</v>
      </c>
      <c r="C54" s="67">
        <f>C55+C56+C57</f>
        <v>1134810.686</v>
      </c>
      <c r="D54" s="69"/>
      <c r="G54" s="69"/>
    </row>
    <row r="55" spans="1:7" ht="33">
      <c r="A55" s="76" t="s">
        <v>13</v>
      </c>
      <c r="B55" s="74" t="s">
        <v>95</v>
      </c>
      <c r="C55" s="68">
        <v>485116</v>
      </c>
    </row>
    <row r="56" spans="1:7" ht="33">
      <c r="A56" s="76" t="s">
        <v>14</v>
      </c>
      <c r="B56" s="74" t="s">
        <v>15</v>
      </c>
      <c r="C56" s="68">
        <v>648402.30000000005</v>
      </c>
      <c r="D56" s="62"/>
    </row>
    <row r="57" spans="1:7" ht="16.5">
      <c r="A57" s="76" t="s">
        <v>189</v>
      </c>
      <c r="B57" s="74" t="s">
        <v>190</v>
      </c>
      <c r="C57" s="68">
        <v>1292.386</v>
      </c>
      <c r="D57" s="62"/>
    </row>
    <row r="58" spans="1:7" s="61" customFormat="1" ht="33">
      <c r="A58" s="80" t="s">
        <v>115</v>
      </c>
      <c r="B58" s="71" t="s">
        <v>116</v>
      </c>
      <c r="C58" s="96">
        <f>SUM(C59:C77)</f>
        <v>3967841.5344199999</v>
      </c>
      <c r="D58" s="60"/>
    </row>
    <row r="59" spans="1:7" s="61" customFormat="1" ht="33">
      <c r="A59" s="76" t="s">
        <v>191</v>
      </c>
      <c r="B59" s="92" t="s">
        <v>192</v>
      </c>
      <c r="C59" s="68">
        <v>14138.8</v>
      </c>
      <c r="D59" s="60"/>
    </row>
    <row r="60" spans="1:7" ht="82.5">
      <c r="A60" s="76" t="s">
        <v>117</v>
      </c>
      <c r="B60" s="92" t="s">
        <v>118</v>
      </c>
      <c r="C60" s="36">
        <v>1812917.13891</v>
      </c>
    </row>
    <row r="61" spans="1:7" ht="99">
      <c r="A61" s="76" t="s">
        <v>177</v>
      </c>
      <c r="B61" s="92" t="s">
        <v>188</v>
      </c>
      <c r="C61" s="36">
        <v>94754.953630000004</v>
      </c>
    </row>
    <row r="62" spans="1:7" ht="82.5">
      <c r="A62" s="76" t="s">
        <v>119</v>
      </c>
      <c r="B62" s="92" t="s">
        <v>120</v>
      </c>
      <c r="C62" s="36">
        <v>286500.02698000002</v>
      </c>
    </row>
    <row r="63" spans="1:7" ht="49.5">
      <c r="A63" s="76" t="s">
        <v>121</v>
      </c>
      <c r="B63" s="42" t="s">
        <v>122</v>
      </c>
      <c r="C63" s="36">
        <v>84637.638850000003</v>
      </c>
    </row>
    <row r="64" spans="1:7" ht="82.5">
      <c r="A64" s="76" t="s">
        <v>170</v>
      </c>
      <c r="B64" s="92" t="s">
        <v>171</v>
      </c>
      <c r="C64" s="36">
        <v>42346.969700000001</v>
      </c>
    </row>
    <row r="65" spans="1:4" ht="33">
      <c r="A65" s="76" t="s">
        <v>123</v>
      </c>
      <c r="B65" s="42" t="s">
        <v>172</v>
      </c>
      <c r="C65" s="36">
        <v>110463.5</v>
      </c>
    </row>
    <row r="66" spans="1:4" ht="33">
      <c r="A66" s="76" t="s">
        <v>165</v>
      </c>
      <c r="B66" s="42" t="s">
        <v>166</v>
      </c>
      <c r="C66" s="36">
        <v>6017.2462800000003</v>
      </c>
    </row>
    <row r="67" spans="1:4" ht="49.5">
      <c r="A67" s="76" t="s">
        <v>124</v>
      </c>
      <c r="B67" s="42" t="s">
        <v>156</v>
      </c>
      <c r="C67" s="36">
        <v>191073.2292</v>
      </c>
    </row>
    <row r="68" spans="1:4" ht="33">
      <c r="A68" s="76" t="s">
        <v>125</v>
      </c>
      <c r="B68" s="72" t="s">
        <v>126</v>
      </c>
      <c r="C68" s="36">
        <v>207616.84427</v>
      </c>
    </row>
    <row r="69" spans="1:4" ht="33">
      <c r="A69" s="76" t="s">
        <v>193</v>
      </c>
      <c r="B69" s="72" t="s">
        <v>194</v>
      </c>
      <c r="C69" s="36">
        <v>138753.9351</v>
      </c>
    </row>
    <row r="70" spans="1:4" ht="66">
      <c r="A70" s="76" t="s">
        <v>157</v>
      </c>
      <c r="B70" s="72" t="s">
        <v>158</v>
      </c>
      <c r="C70" s="36">
        <v>26745.7</v>
      </c>
    </row>
    <row r="71" spans="1:4" ht="49.5">
      <c r="A71" s="76" t="s">
        <v>163</v>
      </c>
      <c r="B71" s="72" t="s">
        <v>164</v>
      </c>
      <c r="C71" s="36">
        <v>3195.9340699999998</v>
      </c>
    </row>
    <row r="72" spans="1:4" ht="33">
      <c r="A72" s="76" t="s">
        <v>127</v>
      </c>
      <c r="B72" s="72" t="s">
        <v>128</v>
      </c>
      <c r="C72" s="36">
        <v>8169</v>
      </c>
    </row>
    <row r="73" spans="1:4" ht="33">
      <c r="A73" s="76" t="s">
        <v>159</v>
      </c>
      <c r="B73" s="72" t="s">
        <v>160</v>
      </c>
      <c r="C73" s="36">
        <v>8717.5</v>
      </c>
    </row>
    <row r="74" spans="1:4" ht="53.25" customHeight="1">
      <c r="A74" s="76" t="s">
        <v>186</v>
      </c>
      <c r="B74" s="72" t="s">
        <v>187</v>
      </c>
      <c r="C74" s="36">
        <v>27670.09231</v>
      </c>
    </row>
    <row r="75" spans="1:4" ht="33">
      <c r="A75" s="76" t="s">
        <v>129</v>
      </c>
      <c r="B75" s="72" t="s">
        <v>173</v>
      </c>
      <c r="C75" s="36">
        <v>181459.36567999999</v>
      </c>
    </row>
    <row r="76" spans="1:4" ht="33">
      <c r="A76" s="76" t="s">
        <v>161</v>
      </c>
      <c r="B76" s="72" t="s">
        <v>162</v>
      </c>
      <c r="C76" s="36">
        <v>696904.05943999998</v>
      </c>
    </row>
    <row r="77" spans="1:4" ht="16.5">
      <c r="A77" s="76" t="s">
        <v>130</v>
      </c>
      <c r="B77" s="72" t="s">
        <v>131</v>
      </c>
      <c r="C77" s="36">
        <v>25759.599999999999</v>
      </c>
    </row>
    <row r="78" spans="1:4" s="61" customFormat="1" ht="16.5">
      <c r="A78" s="80" t="s">
        <v>132</v>
      </c>
      <c r="B78" s="71" t="s">
        <v>133</v>
      </c>
      <c r="C78" s="96">
        <f>SUM(C79:C87)</f>
        <v>4196779.6967599997</v>
      </c>
      <c r="D78" s="69"/>
    </row>
    <row r="79" spans="1:4" ht="33">
      <c r="A79" s="76" t="s">
        <v>134</v>
      </c>
      <c r="B79" s="59" t="s">
        <v>135</v>
      </c>
      <c r="C79" s="36">
        <v>46114.5</v>
      </c>
    </row>
    <row r="80" spans="1:4" ht="33">
      <c r="A80" s="76" t="s">
        <v>136</v>
      </c>
      <c r="B80" s="59" t="s">
        <v>137</v>
      </c>
      <c r="C80" s="36">
        <v>45517.278859999999</v>
      </c>
    </row>
    <row r="81" spans="1:5" ht="49.5">
      <c r="A81" s="76" t="s">
        <v>138</v>
      </c>
      <c r="B81" s="59" t="s">
        <v>174</v>
      </c>
      <c r="C81" s="36">
        <f>54149.1</f>
        <v>54149.1</v>
      </c>
    </row>
    <row r="82" spans="1:5" ht="66">
      <c r="A82" s="76" t="s">
        <v>139</v>
      </c>
      <c r="B82" s="59" t="s">
        <v>175</v>
      </c>
      <c r="C82" s="36">
        <v>76126</v>
      </c>
    </row>
    <row r="83" spans="1:5" ht="49.5">
      <c r="A83" s="76" t="s">
        <v>140</v>
      </c>
      <c r="B83" s="39" t="s">
        <v>141</v>
      </c>
      <c r="C83" s="36">
        <v>261404.01790000001</v>
      </c>
    </row>
    <row r="84" spans="1:5" ht="49.5">
      <c r="A84" s="76" t="s">
        <v>142</v>
      </c>
      <c r="B84" s="39" t="s">
        <v>143</v>
      </c>
      <c r="C84" s="36">
        <f>469.1</f>
        <v>469.1</v>
      </c>
    </row>
    <row r="85" spans="1:5" ht="49.5">
      <c r="A85" s="76" t="s">
        <v>144</v>
      </c>
      <c r="B85" s="39" t="s">
        <v>176</v>
      </c>
      <c r="C85" s="36">
        <v>8319.2999999999993</v>
      </c>
    </row>
    <row r="86" spans="1:5" ht="66">
      <c r="A86" s="76" t="s">
        <v>145</v>
      </c>
      <c r="B86" s="39" t="s">
        <v>146</v>
      </c>
      <c r="C86" s="36">
        <f>16147.4</f>
        <v>16147.4</v>
      </c>
    </row>
    <row r="87" spans="1:5" ht="16.5">
      <c r="A87" s="76" t="s">
        <v>147</v>
      </c>
      <c r="B87" s="39" t="s">
        <v>148</v>
      </c>
      <c r="C87" s="36">
        <f>3687783+750</f>
        <v>3688533</v>
      </c>
    </row>
    <row r="88" spans="1:5" s="61" customFormat="1" ht="16.5">
      <c r="A88" s="80" t="s">
        <v>149</v>
      </c>
      <c r="B88" s="73" t="s">
        <v>150</v>
      </c>
      <c r="C88" s="97">
        <f>C89+C90+C91+C92</f>
        <v>900965.99264000019</v>
      </c>
      <c r="D88" s="60"/>
    </row>
    <row r="89" spans="1:5" s="61" customFormat="1" ht="66">
      <c r="A89" s="76" t="s">
        <v>151</v>
      </c>
      <c r="B89" s="39" t="s">
        <v>152</v>
      </c>
      <c r="C89" s="36">
        <v>10903.242319999999</v>
      </c>
    </row>
    <row r="90" spans="1:5" ht="115.5">
      <c r="A90" s="76" t="s">
        <v>153</v>
      </c>
      <c r="B90" s="58" t="s">
        <v>167</v>
      </c>
      <c r="C90" s="36">
        <v>116242.6</v>
      </c>
    </row>
    <row r="91" spans="1:5" ht="33">
      <c r="A91" s="76" t="s">
        <v>195</v>
      </c>
      <c r="B91" s="107" t="s">
        <v>196</v>
      </c>
      <c r="C91" s="36">
        <v>1462.875</v>
      </c>
    </row>
    <row r="92" spans="1:5" ht="33">
      <c r="A92" s="76" t="s">
        <v>154</v>
      </c>
      <c r="B92" s="39" t="s">
        <v>155</v>
      </c>
      <c r="C92" s="36">
        <v>772357.27532000013</v>
      </c>
    </row>
    <row r="93" spans="1:5" ht="16.5">
      <c r="A93" s="76"/>
      <c r="B93" s="33" t="s">
        <v>91</v>
      </c>
      <c r="C93" s="94">
        <f>C15+C52</f>
        <v>13745891.90982</v>
      </c>
      <c r="D93" s="60"/>
      <c r="E93" s="62"/>
    </row>
    <row r="94" spans="1:5" ht="15.75" customHeight="1">
      <c r="A94" s="81"/>
      <c r="B94" s="90"/>
      <c r="C94" s="62"/>
    </row>
    <row r="95" spans="1:5" ht="27" hidden="1" customHeight="1">
      <c r="A95" s="81"/>
      <c r="B95" s="90"/>
      <c r="C95" s="62"/>
    </row>
    <row r="96" spans="1:5" s="44" customFormat="1" ht="35.25" customHeight="1">
      <c r="A96" s="91" t="s">
        <v>97</v>
      </c>
      <c r="B96" s="43"/>
    </row>
    <row r="97" spans="1:3" s="44" customFormat="1" ht="18.75" customHeight="1">
      <c r="A97" s="91" t="s">
        <v>96</v>
      </c>
      <c r="B97" s="45"/>
      <c r="C97" s="63" t="s">
        <v>94</v>
      </c>
    </row>
    <row r="98" spans="1:3">
      <c r="B98" s="65"/>
    </row>
    <row r="99" spans="1:3">
      <c r="B99" s="65"/>
      <c r="C99" s="62"/>
    </row>
    <row r="100" spans="1:3">
      <c r="B100" s="65"/>
    </row>
    <row r="101" spans="1:3">
      <c r="B101" s="65"/>
    </row>
    <row r="102" spans="1:3">
      <c r="B102" s="65"/>
    </row>
    <row r="103" spans="1:3">
      <c r="B103" s="65"/>
    </row>
    <row r="104" spans="1:3">
      <c r="B104" s="65"/>
    </row>
    <row r="105" spans="1:3">
      <c r="B105" s="65"/>
    </row>
    <row r="106" spans="1:3">
      <c r="B106" s="65"/>
    </row>
    <row r="107" spans="1:3">
      <c r="B107" s="65"/>
    </row>
    <row r="108" spans="1:3">
      <c r="B108" s="65"/>
    </row>
    <row r="109" spans="1:3">
      <c r="B109" s="65"/>
    </row>
    <row r="110" spans="1:3">
      <c r="B110" s="65"/>
    </row>
    <row r="111" spans="1:3">
      <c r="B111" s="65"/>
    </row>
    <row r="112" spans="1:3">
      <c r="B112" s="65"/>
    </row>
    <row r="113" spans="2:2">
      <c r="B113" s="65"/>
    </row>
    <row r="114" spans="2:2">
      <c r="B114" s="65"/>
    </row>
    <row r="115" spans="2:2">
      <c r="B115" s="65"/>
    </row>
    <row r="116" spans="2:2">
      <c r="B116" s="65"/>
    </row>
    <row r="117" spans="2:2">
      <c r="B117" s="65"/>
    </row>
    <row r="118" spans="2:2">
      <c r="B118" s="65"/>
    </row>
    <row r="119" spans="2:2">
      <c r="B119" s="65"/>
    </row>
    <row r="120" spans="2:2">
      <c r="B120" s="65"/>
    </row>
    <row r="121" spans="2:2">
      <c r="B121" s="65"/>
    </row>
    <row r="122" spans="2:2">
      <c r="B122" s="65"/>
    </row>
    <row r="123" spans="2:2">
      <c r="B123" s="65"/>
    </row>
    <row r="124" spans="2:2">
      <c r="B124" s="65"/>
    </row>
    <row r="125" spans="2:2">
      <c r="B125" s="65"/>
    </row>
    <row r="126" spans="2:2">
      <c r="B126" s="65"/>
    </row>
    <row r="127" spans="2:2">
      <c r="B127" s="65"/>
    </row>
    <row r="128" spans="2:2">
      <c r="B128" s="65"/>
    </row>
    <row r="129" spans="2:2">
      <c r="B129" s="65"/>
    </row>
    <row r="130" spans="2:2">
      <c r="B130" s="65"/>
    </row>
    <row r="131" spans="2:2">
      <c r="B131" s="65"/>
    </row>
    <row r="132" spans="2:2">
      <c r="B132" s="65"/>
    </row>
    <row r="133" spans="2:2">
      <c r="B133" s="65"/>
    </row>
    <row r="134" spans="2:2">
      <c r="B134" s="65"/>
    </row>
    <row r="135" spans="2:2">
      <c r="B135" s="65"/>
    </row>
    <row r="136" spans="2:2">
      <c r="B136" s="65"/>
    </row>
    <row r="137" spans="2:2">
      <c r="B137" s="65"/>
    </row>
    <row r="138" spans="2:2">
      <c r="B138" s="65"/>
    </row>
    <row r="139" spans="2:2">
      <c r="B139" s="65"/>
    </row>
    <row r="140" spans="2:2">
      <c r="B140" s="65"/>
    </row>
    <row r="141" spans="2:2">
      <c r="B141" s="65"/>
    </row>
    <row r="142" spans="2:2">
      <c r="B142" s="65"/>
    </row>
    <row r="143" spans="2:2">
      <c r="B143" s="65"/>
    </row>
    <row r="144" spans="2:2">
      <c r="B144" s="65"/>
    </row>
    <row r="145" spans="2:2">
      <c r="B145" s="65"/>
    </row>
    <row r="146" spans="2:2">
      <c r="B146" s="65"/>
    </row>
    <row r="147" spans="2:2">
      <c r="B147" s="65"/>
    </row>
    <row r="148" spans="2:2">
      <c r="B148" s="65"/>
    </row>
    <row r="149" spans="2:2">
      <c r="B149" s="65"/>
    </row>
    <row r="150" spans="2:2">
      <c r="B150" s="65"/>
    </row>
    <row r="151" spans="2:2">
      <c r="B151" s="65"/>
    </row>
    <row r="152" spans="2:2">
      <c r="B152" s="65"/>
    </row>
    <row r="153" spans="2:2">
      <c r="B153" s="65"/>
    </row>
    <row r="154" spans="2:2">
      <c r="B154" s="65"/>
    </row>
    <row r="155" spans="2:2">
      <c r="B155" s="65"/>
    </row>
    <row r="156" spans="2:2">
      <c r="B156" s="65"/>
    </row>
    <row r="157" spans="2:2">
      <c r="B157" s="65"/>
    </row>
    <row r="158" spans="2:2">
      <c r="B158" s="65"/>
    </row>
    <row r="159" spans="2:2">
      <c r="B159" s="65"/>
    </row>
    <row r="160" spans="2:2">
      <c r="B160" s="65"/>
    </row>
    <row r="161" spans="2:2">
      <c r="B161" s="66"/>
    </row>
    <row r="162" spans="2:2">
      <c r="B162" s="66"/>
    </row>
    <row r="163" spans="2:2">
      <c r="B163" s="66"/>
    </row>
    <row r="164" spans="2:2">
      <c r="B164" s="66"/>
    </row>
    <row r="165" spans="2:2">
      <c r="B165" s="66"/>
    </row>
    <row r="166" spans="2:2">
      <c r="B166" s="66"/>
    </row>
    <row r="167" spans="2:2">
      <c r="B167" s="66"/>
    </row>
    <row r="168" spans="2:2">
      <c r="B168" s="66"/>
    </row>
    <row r="169" spans="2:2">
      <c r="B169" s="66"/>
    </row>
    <row r="170" spans="2:2">
      <c r="B170" s="66"/>
    </row>
    <row r="171" spans="2:2">
      <c r="B171" s="66"/>
    </row>
    <row r="172" spans="2:2">
      <c r="B172" s="66"/>
    </row>
    <row r="173" spans="2:2">
      <c r="B173" s="66"/>
    </row>
    <row r="174" spans="2:2">
      <c r="B174" s="65"/>
    </row>
    <row r="175" spans="2:2">
      <c r="B175" s="65"/>
    </row>
    <row r="176" spans="2:2">
      <c r="B176" s="65"/>
    </row>
    <row r="177" spans="2:2">
      <c r="B177" s="65"/>
    </row>
    <row r="178" spans="2:2">
      <c r="B178" s="65"/>
    </row>
    <row r="179" spans="2:2">
      <c r="B179" s="65"/>
    </row>
    <row r="180" spans="2:2">
      <c r="B180" s="65"/>
    </row>
    <row r="181" spans="2:2">
      <c r="B181" s="65"/>
    </row>
    <row r="182" spans="2:2">
      <c r="B182" s="65"/>
    </row>
    <row r="183" spans="2:2">
      <c r="B183" s="65"/>
    </row>
    <row r="184" spans="2:2">
      <c r="B184" s="65"/>
    </row>
    <row r="185" spans="2:2">
      <c r="B185" s="65"/>
    </row>
    <row r="186" spans="2:2">
      <c r="B186" s="65"/>
    </row>
    <row r="187" spans="2:2">
      <c r="B187" s="65"/>
    </row>
    <row r="188" spans="2:2">
      <c r="B188" s="65"/>
    </row>
    <row r="189" spans="2:2">
      <c r="B189" s="65"/>
    </row>
    <row r="190" spans="2:2">
      <c r="B190" s="65"/>
    </row>
    <row r="191" spans="2:2">
      <c r="B191" s="65"/>
    </row>
    <row r="192" spans="2:2">
      <c r="B192" s="65"/>
    </row>
    <row r="193" spans="2:2">
      <c r="B193" s="65"/>
    </row>
    <row r="194" spans="2:2">
      <c r="B194" s="65"/>
    </row>
    <row r="195" spans="2:2">
      <c r="B195" s="65"/>
    </row>
    <row r="196" spans="2:2">
      <c r="B196" s="65"/>
    </row>
    <row r="197" spans="2:2">
      <c r="B197" s="65"/>
    </row>
    <row r="198" spans="2:2">
      <c r="B198" s="65"/>
    </row>
    <row r="199" spans="2:2">
      <c r="B199" s="65"/>
    </row>
    <row r="200" spans="2:2">
      <c r="B200" s="65"/>
    </row>
    <row r="201" spans="2:2">
      <c r="B201" s="65"/>
    </row>
    <row r="202" spans="2:2">
      <c r="B202" s="65"/>
    </row>
    <row r="203" spans="2:2">
      <c r="B203" s="65"/>
    </row>
    <row r="204" spans="2:2">
      <c r="B204" s="65"/>
    </row>
    <row r="205" spans="2:2">
      <c r="B205" s="65"/>
    </row>
    <row r="206" spans="2:2">
      <c r="B206" s="65"/>
    </row>
    <row r="207" spans="2:2">
      <c r="B207" s="65"/>
    </row>
    <row r="208" spans="2:2">
      <c r="B208" s="65"/>
    </row>
    <row r="209" spans="2:2">
      <c r="B209" s="65"/>
    </row>
    <row r="210" spans="2:2">
      <c r="B210" s="65"/>
    </row>
    <row r="211" spans="2:2">
      <c r="B211" s="65"/>
    </row>
    <row r="212" spans="2:2">
      <c r="B212" s="65"/>
    </row>
    <row r="213" spans="2:2">
      <c r="B213" s="65"/>
    </row>
    <row r="214" spans="2:2">
      <c r="B214" s="65"/>
    </row>
    <row r="215" spans="2:2">
      <c r="B215" s="65"/>
    </row>
    <row r="216" spans="2:2">
      <c r="B216" s="65"/>
    </row>
    <row r="217" spans="2:2">
      <c r="B217" s="65"/>
    </row>
    <row r="218" spans="2:2">
      <c r="B218" s="65"/>
    </row>
    <row r="219" spans="2:2">
      <c r="B219" s="65"/>
    </row>
    <row r="220" spans="2:2">
      <c r="B220" s="65"/>
    </row>
    <row r="221" spans="2:2">
      <c r="B221" s="65"/>
    </row>
    <row r="222" spans="2:2">
      <c r="B222" s="65"/>
    </row>
    <row r="223" spans="2:2">
      <c r="B223" s="65"/>
    </row>
    <row r="224" spans="2:2">
      <c r="B224" s="65"/>
    </row>
    <row r="225" spans="2:2">
      <c r="B225" s="65"/>
    </row>
    <row r="226" spans="2:2">
      <c r="B226" s="65"/>
    </row>
    <row r="227" spans="2:2">
      <c r="B227" s="65"/>
    </row>
    <row r="228" spans="2:2">
      <c r="B228" s="65"/>
    </row>
    <row r="229" spans="2:2">
      <c r="B229" s="65"/>
    </row>
    <row r="230" spans="2:2">
      <c r="B230" s="65"/>
    </row>
    <row r="231" spans="2:2">
      <c r="B231" s="65"/>
    </row>
    <row r="232" spans="2:2">
      <c r="B232" s="65"/>
    </row>
    <row r="233" spans="2:2">
      <c r="B233" s="65"/>
    </row>
    <row r="234" spans="2:2">
      <c r="B234" s="65"/>
    </row>
    <row r="235" spans="2:2">
      <c r="B235" s="65"/>
    </row>
    <row r="236" spans="2:2">
      <c r="B236" s="65"/>
    </row>
    <row r="237" spans="2:2">
      <c r="B237" s="65"/>
    </row>
    <row r="238" spans="2:2">
      <c r="B238" s="65"/>
    </row>
    <row r="239" spans="2:2">
      <c r="B239" s="65"/>
    </row>
    <row r="240" spans="2:2">
      <c r="B240" s="65"/>
    </row>
    <row r="241" spans="2:2">
      <c r="B241" s="65"/>
    </row>
    <row r="242" spans="2:2">
      <c r="B242" s="65"/>
    </row>
    <row r="243" spans="2:2">
      <c r="B243" s="65"/>
    </row>
    <row r="244" spans="2:2">
      <c r="B244" s="65"/>
    </row>
    <row r="245" spans="2:2">
      <c r="B245" s="65"/>
    </row>
    <row r="246" spans="2:2">
      <c r="B246" s="65"/>
    </row>
    <row r="247" spans="2:2">
      <c r="B247" s="65"/>
    </row>
    <row r="248" spans="2:2">
      <c r="B248" s="65"/>
    </row>
    <row r="249" spans="2:2">
      <c r="B249" s="65"/>
    </row>
    <row r="250" spans="2:2">
      <c r="B250" s="65"/>
    </row>
    <row r="251" spans="2:2">
      <c r="B251" s="65"/>
    </row>
    <row r="252" spans="2:2">
      <c r="B252" s="65"/>
    </row>
    <row r="253" spans="2:2">
      <c r="B253" s="65"/>
    </row>
    <row r="254" spans="2:2">
      <c r="B254" s="65"/>
    </row>
    <row r="255" spans="2:2">
      <c r="B255" s="65"/>
    </row>
    <row r="256" spans="2:2">
      <c r="B256" s="65"/>
    </row>
    <row r="257" spans="2:2">
      <c r="B257" s="65"/>
    </row>
    <row r="258" spans="2:2">
      <c r="B258" s="65"/>
    </row>
    <row r="259" spans="2:2">
      <c r="B259" s="65"/>
    </row>
    <row r="260" spans="2:2">
      <c r="B260" s="65"/>
    </row>
    <row r="261" spans="2:2">
      <c r="B261" s="65"/>
    </row>
    <row r="262" spans="2:2">
      <c r="B262" s="65"/>
    </row>
    <row r="263" spans="2:2">
      <c r="B263" s="65"/>
    </row>
    <row r="264" spans="2:2">
      <c r="B264" s="65"/>
    </row>
    <row r="265" spans="2:2">
      <c r="B265" s="65"/>
    </row>
    <row r="266" spans="2:2">
      <c r="B266" s="65"/>
    </row>
    <row r="267" spans="2:2">
      <c r="B267" s="65"/>
    </row>
    <row r="268" spans="2:2">
      <c r="B268" s="65"/>
    </row>
    <row r="269" spans="2:2">
      <c r="B269" s="66"/>
    </row>
    <row r="270" spans="2:2">
      <c r="B270" s="66"/>
    </row>
    <row r="271" spans="2:2">
      <c r="B271" s="66"/>
    </row>
    <row r="272" spans="2:2">
      <c r="B272" s="66"/>
    </row>
    <row r="273" spans="2:2">
      <c r="B273" s="66"/>
    </row>
    <row r="274" spans="2:2">
      <c r="B274" s="66"/>
    </row>
    <row r="275" spans="2:2">
      <c r="B275" s="66"/>
    </row>
    <row r="276" spans="2:2">
      <c r="B276" s="66"/>
    </row>
    <row r="277" spans="2:2">
      <c r="B277" s="66"/>
    </row>
    <row r="278" spans="2:2">
      <c r="B278" s="66"/>
    </row>
    <row r="279" spans="2:2">
      <c r="B279" s="66"/>
    </row>
    <row r="280" spans="2:2">
      <c r="B280" s="66"/>
    </row>
    <row r="281" spans="2:2">
      <c r="B281" s="66"/>
    </row>
    <row r="282" spans="2:2">
      <c r="B282" s="66"/>
    </row>
    <row r="283" spans="2:2">
      <c r="B283" s="66"/>
    </row>
    <row r="284" spans="2:2">
      <c r="B284" s="66"/>
    </row>
    <row r="285" spans="2:2">
      <c r="B285" s="66"/>
    </row>
    <row r="286" spans="2:2">
      <c r="B286" s="66"/>
    </row>
    <row r="287" spans="2:2">
      <c r="B287" s="66"/>
    </row>
    <row r="288" spans="2:2">
      <c r="B288" s="66"/>
    </row>
    <row r="289" spans="2:2">
      <c r="B289" s="66"/>
    </row>
    <row r="290" spans="2:2">
      <c r="B290" s="66"/>
    </row>
    <row r="291" spans="2:2">
      <c r="B291" s="66"/>
    </row>
    <row r="292" spans="2:2">
      <c r="B292" s="66"/>
    </row>
    <row r="293" spans="2:2">
      <c r="B293" s="66"/>
    </row>
    <row r="294" spans="2:2">
      <c r="B294" s="66"/>
    </row>
    <row r="295" spans="2:2">
      <c r="B295" s="66"/>
    </row>
    <row r="296" spans="2:2">
      <c r="B296" s="66"/>
    </row>
    <row r="297" spans="2:2">
      <c r="B297" s="66"/>
    </row>
    <row r="298" spans="2:2">
      <c r="B298" s="66"/>
    </row>
    <row r="299" spans="2:2">
      <c r="B299" s="66"/>
    </row>
    <row r="300" spans="2:2">
      <c r="B300" s="66"/>
    </row>
    <row r="301" spans="2:2">
      <c r="B301" s="66"/>
    </row>
    <row r="302" spans="2:2">
      <c r="B302" s="66"/>
    </row>
    <row r="303" spans="2:2">
      <c r="B303" s="66"/>
    </row>
    <row r="304" spans="2:2">
      <c r="B304" s="66"/>
    </row>
    <row r="305" spans="2:2">
      <c r="B305" s="66"/>
    </row>
    <row r="306" spans="2:2">
      <c r="B306" s="66"/>
    </row>
    <row r="307" spans="2:2">
      <c r="B307" s="66"/>
    </row>
    <row r="308" spans="2:2">
      <c r="B308" s="66"/>
    </row>
    <row r="309" spans="2:2">
      <c r="B309" s="66"/>
    </row>
    <row r="310" spans="2:2">
      <c r="B310" s="66"/>
    </row>
    <row r="311" spans="2:2">
      <c r="B311" s="66"/>
    </row>
    <row r="312" spans="2:2">
      <c r="B312" s="66"/>
    </row>
    <row r="313" spans="2:2">
      <c r="B313" s="66"/>
    </row>
    <row r="314" spans="2:2">
      <c r="B314" s="66"/>
    </row>
    <row r="315" spans="2:2">
      <c r="B315" s="66"/>
    </row>
    <row r="316" spans="2:2">
      <c r="B316" s="66"/>
    </row>
    <row r="317" spans="2:2">
      <c r="B317" s="66"/>
    </row>
    <row r="318" spans="2:2">
      <c r="B318" s="66"/>
    </row>
    <row r="319" spans="2:2">
      <c r="B319" s="66"/>
    </row>
    <row r="320" spans="2:2">
      <c r="B320" s="66"/>
    </row>
    <row r="321" spans="2:2">
      <c r="B321" s="66"/>
    </row>
    <row r="322" spans="2:2">
      <c r="B322" s="66"/>
    </row>
    <row r="323" spans="2:2">
      <c r="B323" s="66"/>
    </row>
    <row r="324" spans="2:2">
      <c r="B324" s="66"/>
    </row>
    <row r="325" spans="2:2">
      <c r="B325" s="66"/>
    </row>
    <row r="326" spans="2:2">
      <c r="B326" s="66"/>
    </row>
    <row r="327" spans="2:2">
      <c r="B327" s="66"/>
    </row>
    <row r="328" spans="2:2">
      <c r="B328" s="66"/>
    </row>
    <row r="329" spans="2:2">
      <c r="B329" s="66"/>
    </row>
    <row r="330" spans="2:2">
      <c r="B330" s="66"/>
    </row>
    <row r="331" spans="2:2">
      <c r="B331" s="66"/>
    </row>
    <row r="332" spans="2:2">
      <c r="B332" s="66"/>
    </row>
    <row r="333" spans="2:2">
      <c r="B333" s="66"/>
    </row>
    <row r="334" spans="2:2">
      <c r="B334" s="66"/>
    </row>
    <row r="335" spans="2:2">
      <c r="B335" s="66"/>
    </row>
    <row r="336" spans="2:2">
      <c r="B336" s="66"/>
    </row>
    <row r="337" spans="2:2">
      <c r="B337" s="66"/>
    </row>
    <row r="338" spans="2:2">
      <c r="B338" s="66"/>
    </row>
    <row r="339" spans="2:2">
      <c r="B339" s="66"/>
    </row>
    <row r="340" spans="2:2">
      <c r="B340" s="66"/>
    </row>
    <row r="341" spans="2:2">
      <c r="B341" s="66"/>
    </row>
    <row r="342" spans="2:2">
      <c r="B342" s="66"/>
    </row>
    <row r="343" spans="2:2">
      <c r="B343" s="66"/>
    </row>
    <row r="344" spans="2:2">
      <c r="B344" s="66"/>
    </row>
    <row r="345" spans="2:2">
      <c r="B345" s="66"/>
    </row>
    <row r="346" spans="2:2">
      <c r="B346" s="66"/>
    </row>
    <row r="347" spans="2:2">
      <c r="B347" s="66"/>
    </row>
    <row r="348" spans="2:2">
      <c r="B348" s="66"/>
    </row>
    <row r="349" spans="2:2">
      <c r="B349" s="66"/>
    </row>
    <row r="350" spans="2:2">
      <c r="B350" s="66"/>
    </row>
    <row r="351" spans="2:2">
      <c r="B351" s="66"/>
    </row>
    <row r="352" spans="2:2">
      <c r="B352" s="66"/>
    </row>
    <row r="353" spans="2:2">
      <c r="B353" s="66"/>
    </row>
    <row r="354" spans="2:2">
      <c r="B354" s="66"/>
    </row>
    <row r="355" spans="2:2">
      <c r="B355" s="66"/>
    </row>
    <row r="356" spans="2:2">
      <c r="B356" s="66"/>
    </row>
    <row r="357" spans="2:2">
      <c r="B357" s="66"/>
    </row>
    <row r="358" spans="2:2">
      <c r="B358" s="66"/>
    </row>
    <row r="359" spans="2:2">
      <c r="B359" s="66"/>
    </row>
    <row r="360" spans="2:2">
      <c r="B360" s="66"/>
    </row>
    <row r="361" spans="2:2">
      <c r="B361" s="66"/>
    </row>
    <row r="362" spans="2:2">
      <c r="B362" s="66"/>
    </row>
    <row r="363" spans="2:2">
      <c r="B363" s="66"/>
    </row>
    <row r="364" spans="2:2">
      <c r="B364" s="66"/>
    </row>
    <row r="365" spans="2:2">
      <c r="B365" s="66"/>
    </row>
    <row r="366" spans="2:2">
      <c r="B366" s="66"/>
    </row>
    <row r="367" spans="2:2">
      <c r="B367" s="66"/>
    </row>
    <row r="368" spans="2:2">
      <c r="B368" s="66"/>
    </row>
    <row r="369" spans="2:2">
      <c r="B369" s="66"/>
    </row>
    <row r="370" spans="2:2">
      <c r="B370" s="66"/>
    </row>
    <row r="371" spans="2:2">
      <c r="B371" s="66"/>
    </row>
    <row r="372" spans="2:2">
      <c r="B372" s="66"/>
    </row>
    <row r="373" spans="2:2">
      <c r="B373" s="66"/>
    </row>
    <row r="374" spans="2:2">
      <c r="B374" s="66"/>
    </row>
    <row r="375" spans="2:2">
      <c r="B375" s="66"/>
    </row>
    <row r="376" spans="2:2">
      <c r="B376" s="66"/>
    </row>
    <row r="377" spans="2:2">
      <c r="B377" s="66"/>
    </row>
    <row r="378" spans="2:2">
      <c r="B378" s="66"/>
    </row>
    <row r="379" spans="2:2">
      <c r="B379" s="66"/>
    </row>
    <row r="380" spans="2:2">
      <c r="B380" s="66"/>
    </row>
    <row r="381" spans="2:2">
      <c r="B381" s="66"/>
    </row>
    <row r="382" spans="2:2">
      <c r="B382" s="66"/>
    </row>
    <row r="383" spans="2:2">
      <c r="B383" s="66"/>
    </row>
    <row r="384" spans="2:2">
      <c r="B384" s="66"/>
    </row>
    <row r="385" spans="2:2">
      <c r="B385" s="66"/>
    </row>
    <row r="386" spans="2:2">
      <c r="B386" s="66"/>
    </row>
    <row r="387" spans="2:2">
      <c r="B387" s="66"/>
    </row>
    <row r="388" spans="2:2">
      <c r="B388" s="66"/>
    </row>
    <row r="389" spans="2:2">
      <c r="B389" s="66"/>
    </row>
    <row r="390" spans="2:2">
      <c r="B390" s="66"/>
    </row>
    <row r="391" spans="2:2">
      <c r="B391" s="66"/>
    </row>
    <row r="392" spans="2:2">
      <c r="B392" s="66"/>
    </row>
    <row r="393" spans="2:2">
      <c r="B393" s="66"/>
    </row>
    <row r="394" spans="2:2">
      <c r="B394" s="66"/>
    </row>
    <row r="395" spans="2:2">
      <c r="B395" s="66"/>
    </row>
    <row r="396" spans="2:2">
      <c r="B396" s="66"/>
    </row>
    <row r="397" spans="2:2">
      <c r="B397" s="66"/>
    </row>
    <row r="398" spans="2:2">
      <c r="B398" s="66"/>
    </row>
    <row r="399" spans="2:2">
      <c r="B399" s="66"/>
    </row>
    <row r="400" spans="2:2">
      <c r="B400" s="66"/>
    </row>
    <row r="401" spans="2:2">
      <c r="B401" s="66"/>
    </row>
    <row r="402" spans="2:2">
      <c r="B402" s="66"/>
    </row>
    <row r="403" spans="2:2">
      <c r="B403" s="66"/>
    </row>
    <row r="404" spans="2:2">
      <c r="B404" s="66"/>
    </row>
    <row r="405" spans="2:2">
      <c r="B405" s="66"/>
    </row>
    <row r="406" spans="2:2">
      <c r="B406" s="66"/>
    </row>
    <row r="407" spans="2:2">
      <c r="B407" s="66"/>
    </row>
    <row r="408" spans="2:2">
      <c r="B408" s="66"/>
    </row>
    <row r="409" spans="2:2">
      <c r="B409" s="66"/>
    </row>
    <row r="410" spans="2:2">
      <c r="B410" s="66"/>
    </row>
    <row r="411" spans="2:2">
      <c r="B411" s="66"/>
    </row>
    <row r="412" spans="2:2">
      <c r="B412" s="66"/>
    </row>
    <row r="413" spans="2:2">
      <c r="B413" s="66"/>
    </row>
    <row r="414" spans="2:2">
      <c r="B414" s="66"/>
    </row>
    <row r="415" spans="2:2">
      <c r="B415" s="66"/>
    </row>
    <row r="416" spans="2:2">
      <c r="B416" s="66"/>
    </row>
    <row r="417" spans="2:2">
      <c r="B417" s="66"/>
    </row>
    <row r="418" spans="2:2">
      <c r="B418" s="66"/>
    </row>
    <row r="419" spans="2:2">
      <c r="B419" s="66"/>
    </row>
    <row r="420" spans="2:2">
      <c r="B420" s="66"/>
    </row>
    <row r="421" spans="2:2">
      <c r="B421" s="66"/>
    </row>
    <row r="422" spans="2:2">
      <c r="B422" s="66"/>
    </row>
    <row r="423" spans="2:2">
      <c r="B423" s="66"/>
    </row>
    <row r="424" spans="2:2">
      <c r="B424" s="66"/>
    </row>
    <row r="425" spans="2:2">
      <c r="B425" s="66"/>
    </row>
    <row r="426" spans="2:2">
      <c r="B426" s="66"/>
    </row>
    <row r="427" spans="2:2">
      <c r="B427" s="66"/>
    </row>
    <row r="428" spans="2:2">
      <c r="B428" s="66"/>
    </row>
    <row r="429" spans="2:2">
      <c r="B429" s="66"/>
    </row>
    <row r="430" spans="2:2">
      <c r="B430" s="66"/>
    </row>
    <row r="431" spans="2:2">
      <c r="B431" s="66"/>
    </row>
    <row r="432" spans="2:2">
      <c r="B432" s="66"/>
    </row>
    <row r="433" spans="2:2">
      <c r="B433" s="66"/>
    </row>
    <row r="434" spans="2:2">
      <c r="B434" s="66"/>
    </row>
    <row r="435" spans="2:2">
      <c r="B435" s="66"/>
    </row>
    <row r="436" spans="2:2">
      <c r="B436" s="66"/>
    </row>
    <row r="437" spans="2:2">
      <c r="B437" s="66"/>
    </row>
    <row r="438" spans="2:2">
      <c r="B438" s="66"/>
    </row>
    <row r="439" spans="2:2">
      <c r="B439" s="66"/>
    </row>
    <row r="440" spans="2:2">
      <c r="B440" s="66"/>
    </row>
    <row r="441" spans="2:2">
      <c r="B441" s="66"/>
    </row>
    <row r="442" spans="2:2">
      <c r="B442" s="66"/>
    </row>
    <row r="443" spans="2:2">
      <c r="B443" s="66"/>
    </row>
    <row r="444" spans="2:2">
      <c r="B444" s="66"/>
    </row>
    <row r="445" spans="2:2">
      <c r="B445" s="66"/>
    </row>
    <row r="446" spans="2:2">
      <c r="B446" s="66"/>
    </row>
    <row r="447" spans="2:2">
      <c r="B447" s="66"/>
    </row>
    <row r="448" spans="2:2">
      <c r="B448" s="66"/>
    </row>
    <row r="449" spans="2:2">
      <c r="B449" s="66"/>
    </row>
    <row r="450" spans="2:2">
      <c r="B450" s="66"/>
    </row>
    <row r="451" spans="2:2">
      <c r="B451" s="66"/>
    </row>
    <row r="452" spans="2:2">
      <c r="B452" s="66"/>
    </row>
    <row r="453" spans="2:2">
      <c r="B453" s="66"/>
    </row>
    <row r="454" spans="2:2">
      <c r="B454" s="66"/>
    </row>
    <row r="455" spans="2:2">
      <c r="B455" s="66"/>
    </row>
    <row r="456" spans="2:2">
      <c r="B456" s="66"/>
    </row>
    <row r="457" spans="2:2">
      <c r="B457" s="66"/>
    </row>
    <row r="458" spans="2:2">
      <c r="B458" s="66"/>
    </row>
    <row r="459" spans="2:2">
      <c r="B459" s="66"/>
    </row>
    <row r="460" spans="2:2">
      <c r="B460" s="66"/>
    </row>
    <row r="461" spans="2:2">
      <c r="B461" s="66"/>
    </row>
    <row r="462" spans="2:2">
      <c r="B462" s="66"/>
    </row>
    <row r="463" spans="2:2">
      <c r="B463" s="66"/>
    </row>
    <row r="464" spans="2:2">
      <c r="B464" s="66"/>
    </row>
    <row r="465" spans="2:2">
      <c r="B465" s="66"/>
    </row>
    <row r="466" spans="2:2">
      <c r="B466" s="66"/>
    </row>
    <row r="467" spans="2:2">
      <c r="B467" s="66"/>
    </row>
    <row r="468" spans="2:2">
      <c r="B468" s="66"/>
    </row>
    <row r="469" spans="2:2">
      <c r="B469" s="66"/>
    </row>
    <row r="470" spans="2:2">
      <c r="B470" s="66"/>
    </row>
    <row r="471" spans="2:2">
      <c r="B471" s="66"/>
    </row>
    <row r="472" spans="2:2">
      <c r="B472" s="66"/>
    </row>
    <row r="473" spans="2:2">
      <c r="B473" s="66"/>
    </row>
    <row r="474" spans="2:2">
      <c r="B474" s="66"/>
    </row>
    <row r="475" spans="2:2">
      <c r="B475" s="66"/>
    </row>
    <row r="476" spans="2:2">
      <c r="B476" s="66"/>
    </row>
    <row r="477" spans="2:2">
      <c r="B477" s="66"/>
    </row>
    <row r="478" spans="2:2">
      <c r="B478" s="66"/>
    </row>
    <row r="479" spans="2:2">
      <c r="B479" s="66"/>
    </row>
    <row r="480" spans="2:2">
      <c r="B480" s="66"/>
    </row>
    <row r="481" spans="2:2">
      <c r="B481" s="66"/>
    </row>
    <row r="482" spans="2:2">
      <c r="B482" s="66"/>
    </row>
    <row r="483" spans="2:2">
      <c r="B483" s="66"/>
    </row>
    <row r="484" spans="2:2">
      <c r="B484" s="66"/>
    </row>
    <row r="485" spans="2:2">
      <c r="B485" s="66"/>
    </row>
    <row r="486" spans="2:2">
      <c r="B486" s="66"/>
    </row>
    <row r="487" spans="2:2">
      <c r="B487" s="66"/>
    </row>
    <row r="488" spans="2:2">
      <c r="B488" s="66"/>
    </row>
    <row r="489" spans="2:2">
      <c r="B489" s="66"/>
    </row>
    <row r="490" spans="2:2">
      <c r="B490" s="66"/>
    </row>
    <row r="491" spans="2:2">
      <c r="B491" s="66"/>
    </row>
    <row r="492" spans="2:2">
      <c r="B492" s="66"/>
    </row>
    <row r="493" spans="2:2">
      <c r="B493" s="66"/>
    </row>
    <row r="494" spans="2:2">
      <c r="B494" s="66"/>
    </row>
    <row r="495" spans="2:2">
      <c r="B495" s="66"/>
    </row>
    <row r="496" spans="2:2">
      <c r="B496" s="66"/>
    </row>
    <row r="497" spans="2:2">
      <c r="B497" s="66"/>
    </row>
    <row r="498" spans="2:2">
      <c r="B498" s="66"/>
    </row>
    <row r="499" spans="2:2">
      <c r="B499" s="66"/>
    </row>
    <row r="500" spans="2:2">
      <c r="B500" s="66"/>
    </row>
    <row r="501" spans="2:2">
      <c r="B501" s="66"/>
    </row>
    <row r="502" spans="2:2">
      <c r="B502" s="66"/>
    </row>
    <row r="503" spans="2:2">
      <c r="B503" s="66"/>
    </row>
    <row r="504" spans="2:2">
      <c r="B504" s="66"/>
    </row>
    <row r="505" spans="2:2">
      <c r="B505" s="66"/>
    </row>
    <row r="506" spans="2:2">
      <c r="B506" s="66"/>
    </row>
    <row r="507" spans="2:2">
      <c r="B507" s="66"/>
    </row>
    <row r="508" spans="2:2">
      <c r="B508" s="66"/>
    </row>
    <row r="509" spans="2:2">
      <c r="B509" s="66"/>
    </row>
    <row r="510" spans="2:2">
      <c r="B510" s="66"/>
    </row>
    <row r="511" spans="2:2">
      <c r="B511" s="66"/>
    </row>
    <row r="512" spans="2:2">
      <c r="B512" s="66"/>
    </row>
    <row r="513" spans="2:2">
      <c r="B513" s="66"/>
    </row>
    <row r="514" spans="2:2">
      <c r="B514" s="66"/>
    </row>
    <row r="515" spans="2:2">
      <c r="B515" s="66"/>
    </row>
    <row r="516" spans="2:2">
      <c r="B516" s="66"/>
    </row>
    <row r="517" spans="2:2">
      <c r="B517" s="66"/>
    </row>
    <row r="518" spans="2:2">
      <c r="B518" s="66"/>
    </row>
    <row r="519" spans="2:2">
      <c r="B519" s="66"/>
    </row>
    <row r="520" spans="2:2">
      <c r="B520" s="66"/>
    </row>
    <row r="521" spans="2:2">
      <c r="B521" s="66"/>
    </row>
    <row r="522" spans="2:2">
      <c r="B522" s="66"/>
    </row>
    <row r="523" spans="2:2">
      <c r="B523" s="66"/>
    </row>
    <row r="524" spans="2:2">
      <c r="B524" s="66"/>
    </row>
    <row r="525" spans="2:2">
      <c r="B525" s="66"/>
    </row>
    <row r="526" spans="2:2">
      <c r="B526" s="66"/>
    </row>
    <row r="527" spans="2:2">
      <c r="B527" s="66"/>
    </row>
    <row r="528" spans="2:2">
      <c r="B528" s="66"/>
    </row>
    <row r="529" spans="2:2">
      <c r="B529" s="66"/>
    </row>
    <row r="530" spans="2:2">
      <c r="B530" s="66"/>
    </row>
    <row r="531" spans="2:2">
      <c r="B531" s="66"/>
    </row>
    <row r="532" spans="2:2">
      <c r="B532" s="66"/>
    </row>
    <row r="533" spans="2:2">
      <c r="B533" s="66"/>
    </row>
    <row r="534" spans="2:2">
      <c r="B534" s="66"/>
    </row>
    <row r="535" spans="2:2">
      <c r="B535" s="66"/>
    </row>
    <row r="536" spans="2:2">
      <c r="B536" s="66"/>
    </row>
    <row r="537" spans="2:2">
      <c r="B537" s="66"/>
    </row>
    <row r="538" spans="2:2">
      <c r="B538" s="66"/>
    </row>
    <row r="539" spans="2:2">
      <c r="B539" s="66"/>
    </row>
    <row r="540" spans="2:2">
      <c r="B540" s="66"/>
    </row>
    <row r="541" spans="2:2">
      <c r="B541" s="66"/>
    </row>
    <row r="542" spans="2:2">
      <c r="B542" s="66"/>
    </row>
    <row r="543" spans="2:2">
      <c r="B543" s="66"/>
    </row>
    <row r="544" spans="2:2">
      <c r="B544" s="66"/>
    </row>
    <row r="545" spans="2:2">
      <c r="B545" s="66"/>
    </row>
    <row r="546" spans="2:2">
      <c r="B546" s="66"/>
    </row>
    <row r="547" spans="2:2">
      <c r="B547" s="66"/>
    </row>
    <row r="548" spans="2:2">
      <c r="B548" s="66"/>
    </row>
    <row r="549" spans="2:2">
      <c r="B549" s="66"/>
    </row>
    <row r="550" spans="2:2">
      <c r="B550" s="66"/>
    </row>
    <row r="551" spans="2:2">
      <c r="B551" s="66"/>
    </row>
    <row r="552" spans="2:2">
      <c r="B552" s="66"/>
    </row>
    <row r="553" spans="2:2">
      <c r="B553" s="66"/>
    </row>
    <row r="554" spans="2:2">
      <c r="B554" s="66"/>
    </row>
    <row r="555" spans="2:2">
      <c r="B555" s="66"/>
    </row>
    <row r="556" spans="2:2">
      <c r="B556" s="66"/>
    </row>
    <row r="557" spans="2:2">
      <c r="B557" s="66"/>
    </row>
    <row r="558" spans="2:2">
      <c r="B558" s="66"/>
    </row>
    <row r="559" spans="2:2">
      <c r="B559" s="66"/>
    </row>
    <row r="560" spans="2:2">
      <c r="B560" s="66"/>
    </row>
    <row r="561" spans="2:2">
      <c r="B561" s="66"/>
    </row>
    <row r="562" spans="2:2">
      <c r="B562" s="66"/>
    </row>
    <row r="563" spans="2:2">
      <c r="B563" s="66"/>
    </row>
    <row r="564" spans="2:2">
      <c r="B564" s="66"/>
    </row>
    <row r="565" spans="2:2">
      <c r="B565" s="66"/>
    </row>
    <row r="566" spans="2:2">
      <c r="B566" s="66"/>
    </row>
    <row r="567" spans="2:2">
      <c r="B567" s="66"/>
    </row>
    <row r="568" spans="2:2">
      <c r="B568" s="66"/>
    </row>
    <row r="569" spans="2:2">
      <c r="B569" s="66"/>
    </row>
    <row r="570" spans="2:2">
      <c r="B570" s="66"/>
    </row>
    <row r="571" spans="2:2">
      <c r="B571" s="66"/>
    </row>
    <row r="572" spans="2:2">
      <c r="B572" s="66"/>
    </row>
    <row r="573" spans="2:2">
      <c r="B573" s="66"/>
    </row>
    <row r="574" spans="2:2">
      <c r="B574" s="66"/>
    </row>
    <row r="575" spans="2:2">
      <c r="B575" s="66"/>
    </row>
    <row r="576" spans="2:2">
      <c r="B576" s="66"/>
    </row>
    <row r="577" spans="2:2">
      <c r="B577" s="66"/>
    </row>
    <row r="578" spans="2:2">
      <c r="B578" s="66"/>
    </row>
    <row r="579" spans="2:2">
      <c r="B579" s="66"/>
    </row>
    <row r="580" spans="2:2">
      <c r="B580" s="66"/>
    </row>
    <row r="581" spans="2:2">
      <c r="B581" s="66"/>
    </row>
    <row r="582" spans="2:2">
      <c r="B582" s="66"/>
    </row>
    <row r="583" spans="2:2">
      <c r="B583" s="66"/>
    </row>
    <row r="584" spans="2:2">
      <c r="B584" s="66"/>
    </row>
    <row r="585" spans="2:2">
      <c r="B585" s="66"/>
    </row>
    <row r="586" spans="2:2">
      <c r="B586" s="66"/>
    </row>
    <row r="587" spans="2:2">
      <c r="B587" s="66"/>
    </row>
    <row r="588" spans="2:2">
      <c r="B588" s="66"/>
    </row>
    <row r="589" spans="2:2">
      <c r="B589" s="66"/>
    </row>
    <row r="590" spans="2:2">
      <c r="B590" s="66"/>
    </row>
    <row r="591" spans="2:2">
      <c r="B591" s="66"/>
    </row>
    <row r="592" spans="2:2">
      <c r="B592" s="66"/>
    </row>
    <row r="593" spans="2:2">
      <c r="B593" s="66"/>
    </row>
    <row r="594" spans="2:2">
      <c r="B594" s="66"/>
    </row>
    <row r="595" spans="2:2">
      <c r="B595" s="66"/>
    </row>
    <row r="596" spans="2:2">
      <c r="B596" s="66"/>
    </row>
    <row r="597" spans="2:2">
      <c r="B597" s="66"/>
    </row>
    <row r="598" spans="2:2">
      <c r="B598" s="66"/>
    </row>
    <row r="599" spans="2:2">
      <c r="B599" s="66"/>
    </row>
    <row r="600" spans="2:2">
      <c r="B600" s="66"/>
    </row>
    <row r="601" spans="2:2">
      <c r="B601" s="66"/>
    </row>
    <row r="602" spans="2:2">
      <c r="B602" s="66"/>
    </row>
    <row r="603" spans="2:2">
      <c r="B603" s="66"/>
    </row>
    <row r="604" spans="2:2">
      <c r="B604" s="66"/>
    </row>
    <row r="605" spans="2:2">
      <c r="B605" s="66"/>
    </row>
    <row r="606" spans="2:2">
      <c r="B606" s="66"/>
    </row>
    <row r="607" spans="2:2">
      <c r="B607" s="66"/>
    </row>
    <row r="608" spans="2:2">
      <c r="B608" s="66"/>
    </row>
    <row r="609" spans="2:2">
      <c r="B609" s="66"/>
    </row>
    <row r="610" spans="2:2">
      <c r="B610" s="66"/>
    </row>
    <row r="611" spans="2:2">
      <c r="B611" s="66"/>
    </row>
    <row r="612" spans="2:2">
      <c r="B612" s="66"/>
    </row>
    <row r="613" spans="2:2">
      <c r="B613" s="66"/>
    </row>
    <row r="614" spans="2:2">
      <c r="B614" s="66"/>
    </row>
    <row r="615" spans="2:2">
      <c r="B615" s="66"/>
    </row>
    <row r="616" spans="2:2">
      <c r="B616" s="66"/>
    </row>
    <row r="617" spans="2:2">
      <c r="B617" s="66"/>
    </row>
    <row r="618" spans="2:2">
      <c r="B618" s="66"/>
    </row>
    <row r="619" spans="2:2">
      <c r="B619" s="66"/>
    </row>
    <row r="620" spans="2:2">
      <c r="B620" s="66"/>
    </row>
    <row r="621" spans="2:2">
      <c r="B621" s="66"/>
    </row>
    <row r="622" spans="2:2">
      <c r="B622" s="66"/>
    </row>
    <row r="623" spans="2:2">
      <c r="B623" s="66"/>
    </row>
    <row r="624" spans="2:2">
      <c r="B624" s="66"/>
    </row>
    <row r="625" spans="2:2">
      <c r="B625" s="66"/>
    </row>
    <row r="626" spans="2:2">
      <c r="B626" s="66"/>
    </row>
    <row r="627" spans="2:2">
      <c r="B627" s="66"/>
    </row>
    <row r="628" spans="2:2">
      <c r="B628" s="66"/>
    </row>
    <row r="629" spans="2:2">
      <c r="B629" s="66"/>
    </row>
    <row r="630" spans="2:2">
      <c r="B630" s="66"/>
    </row>
    <row r="631" spans="2:2">
      <c r="B631" s="66"/>
    </row>
    <row r="632" spans="2:2">
      <c r="B632" s="66"/>
    </row>
    <row r="633" spans="2:2">
      <c r="B633" s="66"/>
    </row>
    <row r="634" spans="2:2">
      <c r="B634" s="66"/>
    </row>
    <row r="635" spans="2:2">
      <c r="B635" s="66"/>
    </row>
    <row r="636" spans="2:2">
      <c r="B636" s="66"/>
    </row>
    <row r="637" spans="2:2">
      <c r="B637" s="66"/>
    </row>
    <row r="638" spans="2:2">
      <c r="B638" s="66"/>
    </row>
    <row r="639" spans="2:2">
      <c r="B639" s="66"/>
    </row>
    <row r="640" spans="2:2">
      <c r="B640" s="66"/>
    </row>
    <row r="641" spans="2:2">
      <c r="B641" s="66"/>
    </row>
    <row r="642" spans="2:2">
      <c r="B642" s="66"/>
    </row>
    <row r="643" spans="2:2">
      <c r="B643" s="66"/>
    </row>
    <row r="644" spans="2:2">
      <c r="B644" s="66"/>
    </row>
    <row r="645" spans="2:2">
      <c r="B645" s="66"/>
    </row>
    <row r="646" spans="2:2">
      <c r="B646" s="66"/>
    </row>
    <row r="647" spans="2:2">
      <c r="B647" s="66"/>
    </row>
    <row r="648" spans="2:2">
      <c r="B648" s="66"/>
    </row>
    <row r="649" spans="2:2">
      <c r="B649" s="66"/>
    </row>
    <row r="650" spans="2:2">
      <c r="B650" s="66"/>
    </row>
    <row r="651" spans="2:2">
      <c r="B651" s="66"/>
    </row>
    <row r="652" spans="2:2">
      <c r="B652" s="66"/>
    </row>
    <row r="653" spans="2:2">
      <c r="B653" s="66"/>
    </row>
    <row r="654" spans="2:2">
      <c r="B654" s="66"/>
    </row>
    <row r="655" spans="2:2">
      <c r="B655" s="66"/>
    </row>
    <row r="656" spans="2:2">
      <c r="B656" s="66"/>
    </row>
    <row r="657" spans="2:2">
      <c r="B657" s="66"/>
    </row>
    <row r="658" spans="2:2">
      <c r="B658" s="66"/>
    </row>
    <row r="659" spans="2:2">
      <c r="B659" s="66"/>
    </row>
    <row r="660" spans="2:2">
      <c r="B660" s="66"/>
    </row>
    <row r="661" spans="2:2">
      <c r="B661" s="66"/>
    </row>
    <row r="662" spans="2:2">
      <c r="B662" s="66"/>
    </row>
    <row r="663" spans="2:2">
      <c r="B663" s="66"/>
    </row>
    <row r="664" spans="2:2">
      <c r="B664" s="66"/>
    </row>
    <row r="665" spans="2:2">
      <c r="B665" s="66"/>
    </row>
    <row r="666" spans="2:2">
      <c r="B666" s="66"/>
    </row>
    <row r="667" spans="2:2">
      <c r="B667" s="66"/>
    </row>
    <row r="668" spans="2:2">
      <c r="B668" s="66"/>
    </row>
    <row r="669" spans="2:2">
      <c r="B669" s="66"/>
    </row>
    <row r="670" spans="2:2">
      <c r="B670" s="66"/>
    </row>
    <row r="671" spans="2:2">
      <c r="B671" s="66"/>
    </row>
    <row r="672" spans="2:2">
      <c r="B672" s="66"/>
    </row>
    <row r="673" spans="2:2">
      <c r="B673" s="66"/>
    </row>
    <row r="674" spans="2:2">
      <c r="B674" s="66"/>
    </row>
    <row r="675" spans="2:2">
      <c r="B675" s="66"/>
    </row>
    <row r="676" spans="2:2">
      <c r="B676" s="66"/>
    </row>
    <row r="677" spans="2:2">
      <c r="B677" s="66"/>
    </row>
    <row r="678" spans="2:2">
      <c r="B678" s="66"/>
    </row>
    <row r="679" spans="2:2">
      <c r="B679" s="66"/>
    </row>
    <row r="680" spans="2:2">
      <c r="B680" s="66"/>
    </row>
    <row r="681" spans="2:2">
      <c r="B681" s="66"/>
    </row>
    <row r="682" spans="2:2">
      <c r="B682" s="66"/>
    </row>
    <row r="683" spans="2:2">
      <c r="B683" s="66"/>
    </row>
    <row r="684" spans="2:2">
      <c r="B684" s="66"/>
    </row>
    <row r="685" spans="2:2">
      <c r="B685" s="66"/>
    </row>
    <row r="686" spans="2:2">
      <c r="B686" s="66"/>
    </row>
    <row r="687" spans="2:2">
      <c r="B687" s="66"/>
    </row>
    <row r="688" spans="2:2">
      <c r="B688" s="66"/>
    </row>
    <row r="689" spans="2:2">
      <c r="B689" s="66"/>
    </row>
    <row r="690" spans="2:2">
      <c r="B690" s="66"/>
    </row>
    <row r="691" spans="2:2">
      <c r="B691" s="66"/>
    </row>
    <row r="692" spans="2:2">
      <c r="B692" s="66"/>
    </row>
    <row r="693" spans="2:2">
      <c r="B693" s="66"/>
    </row>
    <row r="694" spans="2:2">
      <c r="B694" s="66"/>
    </row>
    <row r="695" spans="2:2">
      <c r="B695" s="66"/>
    </row>
    <row r="696" spans="2:2">
      <c r="B696" s="66"/>
    </row>
    <row r="697" spans="2:2">
      <c r="B697" s="66"/>
    </row>
    <row r="698" spans="2:2">
      <c r="B698" s="66"/>
    </row>
    <row r="699" spans="2:2">
      <c r="B699" s="66"/>
    </row>
    <row r="700" spans="2:2">
      <c r="B700" s="66"/>
    </row>
    <row r="701" spans="2:2">
      <c r="B701" s="66"/>
    </row>
    <row r="702" spans="2:2">
      <c r="B702" s="66"/>
    </row>
    <row r="703" spans="2:2">
      <c r="B703" s="66"/>
    </row>
    <row r="704" spans="2:2">
      <c r="B704" s="66"/>
    </row>
    <row r="705" spans="2:2">
      <c r="B705" s="66"/>
    </row>
    <row r="706" spans="2:2">
      <c r="B706" s="66"/>
    </row>
    <row r="707" spans="2:2">
      <c r="B707" s="66"/>
    </row>
    <row r="708" spans="2:2">
      <c r="B708" s="66"/>
    </row>
    <row r="709" spans="2:2">
      <c r="B709" s="66"/>
    </row>
    <row r="710" spans="2:2">
      <c r="B710" s="66"/>
    </row>
    <row r="711" spans="2:2">
      <c r="B711" s="66"/>
    </row>
    <row r="712" spans="2:2">
      <c r="B712" s="66"/>
    </row>
    <row r="713" spans="2:2">
      <c r="B713" s="66"/>
    </row>
    <row r="714" spans="2:2">
      <c r="B714" s="66"/>
    </row>
    <row r="715" spans="2:2">
      <c r="B715" s="66"/>
    </row>
    <row r="716" spans="2:2">
      <c r="B716" s="66"/>
    </row>
    <row r="717" spans="2:2">
      <c r="B717" s="66"/>
    </row>
    <row r="718" spans="2:2">
      <c r="B718" s="66"/>
    </row>
    <row r="719" spans="2:2">
      <c r="B719" s="66"/>
    </row>
    <row r="720" spans="2:2">
      <c r="B720" s="66"/>
    </row>
    <row r="721" spans="2:2">
      <c r="B721" s="66"/>
    </row>
    <row r="722" spans="2:2">
      <c r="B722" s="66"/>
    </row>
    <row r="723" spans="2:2">
      <c r="B723" s="66"/>
    </row>
    <row r="724" spans="2:2">
      <c r="B724" s="66"/>
    </row>
    <row r="725" spans="2:2">
      <c r="B725" s="66"/>
    </row>
    <row r="726" spans="2:2">
      <c r="B726" s="66"/>
    </row>
    <row r="727" spans="2:2">
      <c r="B727" s="66"/>
    </row>
    <row r="728" spans="2:2">
      <c r="B728" s="66"/>
    </row>
    <row r="729" spans="2:2">
      <c r="B729" s="66"/>
    </row>
    <row r="730" spans="2:2">
      <c r="B730" s="66"/>
    </row>
    <row r="731" spans="2:2">
      <c r="B731" s="66"/>
    </row>
    <row r="732" spans="2:2">
      <c r="B732" s="66"/>
    </row>
    <row r="733" spans="2:2">
      <c r="B733" s="66"/>
    </row>
    <row r="734" spans="2:2">
      <c r="B734" s="66"/>
    </row>
    <row r="735" spans="2:2">
      <c r="B735" s="66"/>
    </row>
    <row r="736" spans="2:2">
      <c r="B736" s="66"/>
    </row>
    <row r="737" spans="2:2">
      <c r="B737" s="66"/>
    </row>
    <row r="738" spans="2:2">
      <c r="B738" s="66"/>
    </row>
    <row r="739" spans="2:2">
      <c r="B739" s="66"/>
    </row>
    <row r="740" spans="2:2">
      <c r="B740" s="66"/>
    </row>
    <row r="741" spans="2:2">
      <c r="B741" s="66"/>
    </row>
    <row r="742" spans="2:2">
      <c r="B742" s="66"/>
    </row>
    <row r="743" spans="2:2">
      <c r="B743" s="66"/>
    </row>
    <row r="744" spans="2:2">
      <c r="B744" s="66"/>
    </row>
    <row r="745" spans="2:2">
      <c r="B745" s="66"/>
    </row>
    <row r="746" spans="2:2">
      <c r="B746" s="66"/>
    </row>
    <row r="747" spans="2:2">
      <c r="B747" s="66"/>
    </row>
    <row r="748" spans="2:2">
      <c r="B748" s="66"/>
    </row>
    <row r="749" spans="2:2">
      <c r="B749" s="66"/>
    </row>
    <row r="750" spans="2:2">
      <c r="B750" s="66"/>
    </row>
    <row r="751" spans="2:2">
      <c r="B751" s="66"/>
    </row>
    <row r="752" spans="2:2">
      <c r="B752" s="66"/>
    </row>
    <row r="753" spans="2:2">
      <c r="B753" s="66"/>
    </row>
    <row r="754" spans="2:2">
      <c r="B754" s="66"/>
    </row>
    <row r="755" spans="2:2">
      <c r="B755" s="66"/>
    </row>
    <row r="756" spans="2:2">
      <c r="B756" s="66"/>
    </row>
    <row r="757" spans="2:2">
      <c r="B757" s="66"/>
    </row>
    <row r="758" spans="2:2">
      <c r="B758" s="66"/>
    </row>
    <row r="759" spans="2:2">
      <c r="B759" s="66"/>
    </row>
    <row r="760" spans="2:2">
      <c r="B760" s="66"/>
    </row>
    <row r="761" spans="2:2">
      <c r="B761" s="66"/>
    </row>
    <row r="762" spans="2:2">
      <c r="B762" s="66"/>
    </row>
    <row r="763" spans="2:2">
      <c r="B763" s="66"/>
    </row>
    <row r="764" spans="2:2">
      <c r="B764" s="66"/>
    </row>
    <row r="765" spans="2:2">
      <c r="B765" s="66"/>
    </row>
    <row r="766" spans="2:2">
      <c r="B766" s="66"/>
    </row>
    <row r="767" spans="2:2">
      <c r="B767" s="66"/>
    </row>
    <row r="768" spans="2:2">
      <c r="B768" s="66"/>
    </row>
    <row r="769" spans="2:2">
      <c r="B769" s="66"/>
    </row>
    <row r="770" spans="2:2">
      <c r="B770" s="66"/>
    </row>
    <row r="771" spans="2:2">
      <c r="B771" s="66"/>
    </row>
    <row r="772" spans="2:2">
      <c r="B772" s="66"/>
    </row>
    <row r="773" spans="2:2">
      <c r="B773" s="66"/>
    </row>
    <row r="774" spans="2:2">
      <c r="B774" s="66"/>
    </row>
    <row r="775" spans="2:2">
      <c r="B775" s="66"/>
    </row>
    <row r="776" spans="2:2">
      <c r="B776" s="66"/>
    </row>
    <row r="777" spans="2:2">
      <c r="B777" s="66"/>
    </row>
    <row r="778" spans="2:2">
      <c r="B778" s="66"/>
    </row>
    <row r="779" spans="2:2">
      <c r="B779" s="66"/>
    </row>
    <row r="780" spans="2:2">
      <c r="B780" s="66"/>
    </row>
    <row r="781" spans="2:2">
      <c r="B781" s="66"/>
    </row>
    <row r="782" spans="2:2">
      <c r="B782" s="66"/>
    </row>
    <row r="783" spans="2:2">
      <c r="B783" s="66"/>
    </row>
    <row r="784" spans="2:2">
      <c r="B784" s="66"/>
    </row>
    <row r="785" spans="2:2">
      <c r="B785" s="66"/>
    </row>
    <row r="786" spans="2:2">
      <c r="B786" s="66"/>
    </row>
    <row r="787" spans="2:2">
      <c r="B787" s="66"/>
    </row>
    <row r="788" spans="2:2">
      <c r="B788" s="66"/>
    </row>
    <row r="789" spans="2:2">
      <c r="B789" s="66"/>
    </row>
    <row r="790" spans="2:2">
      <c r="B790" s="66"/>
    </row>
    <row r="791" spans="2:2">
      <c r="B791" s="66"/>
    </row>
    <row r="792" spans="2:2">
      <c r="B792" s="66"/>
    </row>
    <row r="793" spans="2:2">
      <c r="B793" s="66"/>
    </row>
    <row r="794" spans="2:2">
      <c r="B794" s="66"/>
    </row>
    <row r="795" spans="2:2">
      <c r="B795" s="66"/>
    </row>
    <row r="796" spans="2:2">
      <c r="B796" s="66"/>
    </row>
    <row r="797" spans="2:2">
      <c r="B797" s="66"/>
    </row>
    <row r="798" spans="2:2">
      <c r="B798" s="66"/>
    </row>
    <row r="799" spans="2:2">
      <c r="B799" s="66"/>
    </row>
    <row r="800" spans="2:2">
      <c r="B800" s="66"/>
    </row>
    <row r="801" spans="2:2">
      <c r="B801" s="66"/>
    </row>
    <row r="802" spans="2:2">
      <c r="B802" s="66"/>
    </row>
    <row r="803" spans="2:2">
      <c r="B803" s="66"/>
    </row>
    <row r="804" spans="2:2">
      <c r="B804" s="66"/>
    </row>
    <row r="805" spans="2:2">
      <c r="B805" s="66"/>
    </row>
    <row r="806" spans="2:2">
      <c r="B806" s="66"/>
    </row>
    <row r="807" spans="2:2">
      <c r="B807" s="66"/>
    </row>
    <row r="808" spans="2:2">
      <c r="B808" s="66"/>
    </row>
    <row r="809" spans="2:2">
      <c r="B809" s="66"/>
    </row>
    <row r="810" spans="2:2">
      <c r="B810" s="66"/>
    </row>
    <row r="811" spans="2:2">
      <c r="B811" s="66"/>
    </row>
    <row r="812" spans="2:2">
      <c r="B812" s="66"/>
    </row>
    <row r="813" spans="2:2">
      <c r="B813" s="66"/>
    </row>
    <row r="814" spans="2:2">
      <c r="B814" s="66"/>
    </row>
    <row r="815" spans="2:2">
      <c r="B815" s="66"/>
    </row>
    <row r="816" spans="2:2">
      <c r="B816" s="66"/>
    </row>
    <row r="817" spans="2:2">
      <c r="B817" s="66"/>
    </row>
    <row r="818" spans="2:2">
      <c r="B818" s="66"/>
    </row>
    <row r="819" spans="2:2">
      <c r="B819" s="66"/>
    </row>
    <row r="820" spans="2:2">
      <c r="B820" s="66"/>
    </row>
    <row r="821" spans="2:2">
      <c r="B821" s="66"/>
    </row>
    <row r="822" spans="2:2">
      <c r="B822" s="66"/>
    </row>
    <row r="823" spans="2:2">
      <c r="B823" s="66"/>
    </row>
    <row r="824" spans="2:2">
      <c r="B824" s="66"/>
    </row>
    <row r="825" spans="2:2">
      <c r="B825" s="66"/>
    </row>
    <row r="826" spans="2:2">
      <c r="B826" s="66"/>
    </row>
    <row r="827" spans="2:2">
      <c r="B827" s="66"/>
    </row>
    <row r="828" spans="2:2">
      <c r="B828" s="66"/>
    </row>
    <row r="829" spans="2:2">
      <c r="B829" s="66"/>
    </row>
    <row r="830" spans="2:2">
      <c r="B830" s="66"/>
    </row>
    <row r="831" spans="2:2">
      <c r="B831" s="66"/>
    </row>
    <row r="832" spans="2:2">
      <c r="B832" s="66"/>
    </row>
    <row r="833" spans="2:2">
      <c r="B833" s="66"/>
    </row>
    <row r="834" spans="2:2">
      <c r="B834" s="66"/>
    </row>
    <row r="835" spans="2:2">
      <c r="B835" s="66"/>
    </row>
    <row r="836" spans="2:2">
      <c r="B836" s="66"/>
    </row>
    <row r="837" spans="2:2">
      <c r="B837" s="66"/>
    </row>
    <row r="838" spans="2:2">
      <c r="B838" s="66"/>
    </row>
    <row r="839" spans="2:2">
      <c r="B839" s="66"/>
    </row>
    <row r="840" spans="2:2">
      <c r="B840" s="66"/>
    </row>
    <row r="841" spans="2:2">
      <c r="B841" s="66"/>
    </row>
    <row r="842" spans="2:2">
      <c r="B842" s="66"/>
    </row>
    <row r="843" spans="2:2">
      <c r="B843" s="66"/>
    </row>
    <row r="844" spans="2:2">
      <c r="B844" s="66"/>
    </row>
    <row r="845" spans="2:2">
      <c r="B845" s="66"/>
    </row>
    <row r="846" spans="2:2">
      <c r="B846" s="66"/>
    </row>
    <row r="847" spans="2:2">
      <c r="B847" s="66"/>
    </row>
    <row r="848" spans="2:2">
      <c r="B848" s="66"/>
    </row>
    <row r="849" spans="2:2">
      <c r="B849" s="66"/>
    </row>
    <row r="850" spans="2:2">
      <c r="B850" s="66"/>
    </row>
    <row r="851" spans="2:2">
      <c r="B851" s="66"/>
    </row>
    <row r="852" spans="2:2">
      <c r="B852" s="66"/>
    </row>
    <row r="853" spans="2:2">
      <c r="B853" s="66"/>
    </row>
    <row r="854" spans="2:2">
      <c r="B854" s="66"/>
    </row>
    <row r="855" spans="2:2">
      <c r="B855" s="66"/>
    </row>
    <row r="856" spans="2:2">
      <c r="B856" s="66"/>
    </row>
    <row r="857" spans="2:2">
      <c r="B857" s="66"/>
    </row>
    <row r="858" spans="2:2">
      <c r="B858" s="66"/>
    </row>
    <row r="859" spans="2:2">
      <c r="B859" s="66"/>
    </row>
    <row r="860" spans="2:2">
      <c r="B860" s="66"/>
    </row>
    <row r="861" spans="2:2">
      <c r="B861" s="66"/>
    </row>
    <row r="862" spans="2:2">
      <c r="B862" s="66"/>
    </row>
    <row r="863" spans="2:2">
      <c r="B863" s="66"/>
    </row>
    <row r="864" spans="2:2">
      <c r="B864" s="66"/>
    </row>
    <row r="865" spans="2:2">
      <c r="B865" s="66"/>
    </row>
    <row r="866" spans="2:2">
      <c r="B866" s="66"/>
    </row>
    <row r="867" spans="2:2">
      <c r="B867" s="66"/>
    </row>
    <row r="868" spans="2:2">
      <c r="B868" s="66"/>
    </row>
    <row r="869" spans="2:2">
      <c r="B869" s="66"/>
    </row>
    <row r="870" spans="2:2">
      <c r="B870" s="66"/>
    </row>
    <row r="871" spans="2:2">
      <c r="B871" s="66"/>
    </row>
    <row r="872" spans="2:2">
      <c r="B872" s="66"/>
    </row>
    <row r="873" spans="2:2">
      <c r="B873" s="66"/>
    </row>
    <row r="874" spans="2:2">
      <c r="B874" s="66"/>
    </row>
    <row r="875" spans="2:2">
      <c r="B875" s="66"/>
    </row>
    <row r="876" spans="2:2">
      <c r="B876" s="66"/>
    </row>
    <row r="877" spans="2:2">
      <c r="B877" s="66"/>
    </row>
    <row r="878" spans="2:2">
      <c r="B878" s="66"/>
    </row>
    <row r="879" spans="2:2">
      <c r="B879" s="66"/>
    </row>
    <row r="880" spans="2:2">
      <c r="B880" s="66"/>
    </row>
    <row r="881" spans="2:2">
      <c r="B881" s="66"/>
    </row>
    <row r="882" spans="2:2">
      <c r="B882" s="66"/>
    </row>
    <row r="883" spans="2:2">
      <c r="B883" s="66"/>
    </row>
    <row r="884" spans="2:2">
      <c r="B884" s="66"/>
    </row>
    <row r="885" spans="2:2">
      <c r="B885" s="66"/>
    </row>
    <row r="886" spans="2:2">
      <c r="B886" s="66"/>
    </row>
    <row r="887" spans="2:2">
      <c r="B887" s="66"/>
    </row>
    <row r="888" spans="2:2">
      <c r="B888" s="66"/>
    </row>
    <row r="889" spans="2:2">
      <c r="B889" s="66"/>
    </row>
    <row r="890" spans="2:2">
      <c r="B890" s="66"/>
    </row>
    <row r="891" spans="2:2">
      <c r="B891" s="66"/>
    </row>
    <row r="892" spans="2:2">
      <c r="B892" s="66"/>
    </row>
    <row r="893" spans="2:2">
      <c r="B893" s="66"/>
    </row>
    <row r="894" spans="2:2">
      <c r="B894" s="66"/>
    </row>
    <row r="895" spans="2:2">
      <c r="B895" s="66"/>
    </row>
    <row r="896" spans="2:2">
      <c r="B896" s="66"/>
    </row>
    <row r="897" spans="2:2">
      <c r="B897" s="66"/>
    </row>
    <row r="898" spans="2:2">
      <c r="B898" s="66"/>
    </row>
    <row r="899" spans="2:2">
      <c r="B899" s="66"/>
    </row>
    <row r="900" spans="2:2">
      <c r="B900" s="66"/>
    </row>
    <row r="901" spans="2:2">
      <c r="B901" s="66"/>
    </row>
    <row r="902" spans="2:2">
      <c r="B902" s="66"/>
    </row>
    <row r="903" spans="2:2">
      <c r="B903" s="66"/>
    </row>
    <row r="904" spans="2:2">
      <c r="B904" s="66"/>
    </row>
    <row r="905" spans="2:2">
      <c r="B905" s="66"/>
    </row>
    <row r="906" spans="2:2">
      <c r="B906" s="66"/>
    </row>
    <row r="907" spans="2:2">
      <c r="B907" s="66"/>
    </row>
    <row r="908" spans="2:2">
      <c r="B908" s="66"/>
    </row>
    <row r="909" spans="2:2">
      <c r="B909" s="66"/>
    </row>
    <row r="910" spans="2:2">
      <c r="B910" s="66"/>
    </row>
    <row r="911" spans="2:2">
      <c r="B911" s="66"/>
    </row>
    <row r="912" spans="2:2">
      <c r="B912" s="66"/>
    </row>
    <row r="913" spans="2:2">
      <c r="B913" s="66"/>
    </row>
    <row r="914" spans="2:2">
      <c r="B914" s="66"/>
    </row>
    <row r="915" spans="2:2">
      <c r="B915" s="66"/>
    </row>
    <row r="916" spans="2:2">
      <c r="B916" s="66"/>
    </row>
    <row r="917" spans="2:2">
      <c r="B917" s="66"/>
    </row>
    <row r="918" spans="2:2">
      <c r="B918" s="66"/>
    </row>
    <row r="919" spans="2:2">
      <c r="B919" s="66"/>
    </row>
    <row r="920" spans="2:2">
      <c r="B920" s="66"/>
    </row>
    <row r="921" spans="2:2">
      <c r="B921" s="66"/>
    </row>
    <row r="922" spans="2:2">
      <c r="B922" s="66"/>
    </row>
    <row r="923" spans="2:2">
      <c r="B923" s="66"/>
    </row>
    <row r="924" spans="2:2">
      <c r="B924" s="66"/>
    </row>
    <row r="925" spans="2:2">
      <c r="B925" s="66"/>
    </row>
    <row r="926" spans="2:2">
      <c r="B926" s="66"/>
    </row>
    <row r="927" spans="2:2">
      <c r="B927" s="66"/>
    </row>
    <row r="928" spans="2:2">
      <c r="B928" s="66"/>
    </row>
    <row r="929" spans="2:2">
      <c r="B929" s="66"/>
    </row>
    <row r="930" spans="2:2">
      <c r="B930" s="66"/>
    </row>
    <row r="931" spans="2:2">
      <c r="B931" s="66"/>
    </row>
    <row r="932" spans="2:2">
      <c r="B932" s="66"/>
    </row>
    <row r="933" spans="2:2">
      <c r="B933" s="66"/>
    </row>
    <row r="934" spans="2:2">
      <c r="B934" s="66"/>
    </row>
    <row r="935" spans="2:2">
      <c r="B935" s="66"/>
    </row>
    <row r="936" spans="2:2">
      <c r="B936" s="66"/>
    </row>
    <row r="937" spans="2:2">
      <c r="B937" s="66"/>
    </row>
    <row r="938" spans="2:2">
      <c r="B938" s="66"/>
    </row>
    <row r="939" spans="2:2">
      <c r="B939" s="66"/>
    </row>
    <row r="940" spans="2:2">
      <c r="B940" s="66"/>
    </row>
    <row r="941" spans="2:2">
      <c r="B941" s="66"/>
    </row>
    <row r="942" spans="2:2">
      <c r="B942" s="66"/>
    </row>
    <row r="943" spans="2:2">
      <c r="B943" s="66"/>
    </row>
    <row r="944" spans="2:2">
      <c r="B944" s="66"/>
    </row>
    <row r="945" spans="2:2">
      <c r="B945" s="66"/>
    </row>
    <row r="946" spans="2:2">
      <c r="B946" s="66"/>
    </row>
    <row r="947" spans="2:2">
      <c r="B947" s="66"/>
    </row>
    <row r="948" spans="2:2">
      <c r="B948" s="66"/>
    </row>
    <row r="949" spans="2:2">
      <c r="B949" s="66"/>
    </row>
    <row r="950" spans="2:2">
      <c r="B950" s="66"/>
    </row>
    <row r="951" spans="2:2">
      <c r="B951" s="66"/>
    </row>
    <row r="952" spans="2:2">
      <c r="B952" s="66"/>
    </row>
    <row r="953" spans="2:2">
      <c r="B953" s="66"/>
    </row>
    <row r="954" spans="2:2">
      <c r="B954" s="66"/>
    </row>
    <row r="955" spans="2:2">
      <c r="B955" s="66"/>
    </row>
    <row r="956" spans="2:2">
      <c r="B956" s="66"/>
    </row>
    <row r="957" spans="2:2">
      <c r="B957" s="66"/>
    </row>
    <row r="958" spans="2:2">
      <c r="B958" s="66"/>
    </row>
    <row r="959" spans="2:2">
      <c r="B959" s="66"/>
    </row>
    <row r="960" spans="2:2">
      <c r="B960" s="66"/>
    </row>
    <row r="961" spans="2:2">
      <c r="B961" s="66"/>
    </row>
    <row r="962" spans="2:2">
      <c r="B962" s="66"/>
    </row>
    <row r="963" spans="2:2">
      <c r="B963" s="66"/>
    </row>
    <row r="964" spans="2:2">
      <c r="B964" s="66"/>
    </row>
    <row r="965" spans="2:2">
      <c r="B965" s="66"/>
    </row>
    <row r="966" spans="2:2">
      <c r="B966" s="66"/>
    </row>
    <row r="967" spans="2:2">
      <c r="B967" s="66"/>
    </row>
    <row r="968" spans="2:2">
      <c r="B968" s="66"/>
    </row>
    <row r="969" spans="2:2">
      <c r="B969" s="66"/>
    </row>
    <row r="970" spans="2:2">
      <c r="B970" s="66"/>
    </row>
    <row r="971" spans="2:2">
      <c r="B971" s="66"/>
    </row>
    <row r="972" spans="2:2">
      <c r="B972" s="66"/>
    </row>
    <row r="973" spans="2:2">
      <c r="B973" s="66"/>
    </row>
    <row r="974" spans="2:2">
      <c r="B974" s="66"/>
    </row>
    <row r="975" spans="2:2">
      <c r="B975" s="66"/>
    </row>
    <row r="976" spans="2:2">
      <c r="B976" s="66"/>
    </row>
    <row r="977" spans="2:2">
      <c r="B977" s="66"/>
    </row>
    <row r="978" spans="2:2">
      <c r="B978" s="66"/>
    </row>
    <row r="979" spans="2:2">
      <c r="B979" s="66"/>
    </row>
    <row r="980" spans="2:2">
      <c r="B980" s="66"/>
    </row>
    <row r="981" spans="2:2">
      <c r="B981" s="66"/>
    </row>
    <row r="982" spans="2:2">
      <c r="B982" s="66"/>
    </row>
    <row r="983" spans="2:2">
      <c r="B983" s="66"/>
    </row>
    <row r="984" spans="2:2">
      <c r="B984" s="66"/>
    </row>
    <row r="985" spans="2:2">
      <c r="B985" s="66"/>
    </row>
    <row r="986" spans="2:2">
      <c r="B986" s="66"/>
    </row>
    <row r="987" spans="2:2">
      <c r="B987" s="66"/>
    </row>
    <row r="988" spans="2:2">
      <c r="B988" s="66"/>
    </row>
    <row r="989" spans="2:2">
      <c r="B989" s="66"/>
    </row>
    <row r="990" spans="2:2">
      <c r="B990" s="66"/>
    </row>
    <row r="991" spans="2:2">
      <c r="B991" s="66"/>
    </row>
    <row r="992" spans="2:2">
      <c r="B992" s="66"/>
    </row>
    <row r="993" spans="2:2">
      <c r="B993" s="66"/>
    </row>
    <row r="994" spans="2:2">
      <c r="B994" s="66"/>
    </row>
    <row r="995" spans="2:2">
      <c r="B995" s="66"/>
    </row>
    <row r="996" spans="2:2">
      <c r="B996" s="66"/>
    </row>
    <row r="997" spans="2:2">
      <c r="B997" s="66"/>
    </row>
    <row r="998" spans="2:2">
      <c r="B998" s="66"/>
    </row>
    <row r="999" spans="2:2">
      <c r="B999" s="66"/>
    </row>
    <row r="1000" spans="2:2">
      <c r="B1000" s="66"/>
    </row>
    <row r="1001" spans="2:2">
      <c r="B1001" s="66"/>
    </row>
    <row r="1002" spans="2:2">
      <c r="B1002" s="66"/>
    </row>
    <row r="1003" spans="2:2">
      <c r="B1003" s="66"/>
    </row>
    <row r="1004" spans="2:2">
      <c r="B1004" s="66"/>
    </row>
    <row r="1005" spans="2:2">
      <c r="B1005" s="66"/>
    </row>
    <row r="1006" spans="2:2">
      <c r="B1006" s="66"/>
    </row>
    <row r="1007" spans="2:2">
      <c r="B1007" s="66"/>
    </row>
    <row r="1008" spans="2:2">
      <c r="B1008" s="66"/>
    </row>
    <row r="1009" spans="2:2">
      <c r="B1009" s="66"/>
    </row>
    <row r="1010" spans="2:2">
      <c r="B1010" s="66"/>
    </row>
    <row r="1011" spans="2:2">
      <c r="B1011" s="66"/>
    </row>
    <row r="1012" spans="2:2">
      <c r="B1012" s="66"/>
    </row>
    <row r="1013" spans="2:2">
      <c r="B1013" s="66"/>
    </row>
    <row r="1014" spans="2:2">
      <c r="B1014" s="66"/>
    </row>
    <row r="1015" spans="2:2">
      <c r="B1015" s="66"/>
    </row>
    <row r="1016" spans="2:2">
      <c r="B1016" s="66"/>
    </row>
    <row r="1017" spans="2:2">
      <c r="B1017" s="66"/>
    </row>
    <row r="1018" spans="2:2">
      <c r="B1018" s="66"/>
    </row>
    <row r="1019" spans="2:2">
      <c r="B1019" s="66"/>
    </row>
    <row r="1020" spans="2:2">
      <c r="B1020" s="66"/>
    </row>
    <row r="1021" spans="2:2">
      <c r="B1021" s="66"/>
    </row>
    <row r="1022" spans="2:2">
      <c r="B1022" s="66"/>
    </row>
    <row r="1023" spans="2:2">
      <c r="B1023" s="66"/>
    </row>
    <row r="1024" spans="2:2">
      <c r="B1024" s="66"/>
    </row>
    <row r="1025" spans="2:2">
      <c r="B1025" s="66"/>
    </row>
    <row r="1026" spans="2:2">
      <c r="B1026" s="66"/>
    </row>
    <row r="1027" spans="2:2">
      <c r="B1027" s="66"/>
    </row>
    <row r="1028" spans="2:2">
      <c r="B1028" s="66"/>
    </row>
    <row r="1029" spans="2:2">
      <c r="B1029" s="66"/>
    </row>
    <row r="1030" spans="2:2">
      <c r="B1030" s="66"/>
    </row>
    <row r="1031" spans="2:2">
      <c r="B1031" s="66"/>
    </row>
    <row r="1032" spans="2:2">
      <c r="B1032" s="66"/>
    </row>
    <row r="1033" spans="2:2">
      <c r="B1033" s="66"/>
    </row>
    <row r="1034" spans="2:2">
      <c r="B1034" s="66"/>
    </row>
    <row r="1035" spans="2:2">
      <c r="B1035" s="66"/>
    </row>
    <row r="1036" spans="2:2">
      <c r="B1036" s="66"/>
    </row>
    <row r="1037" spans="2:2">
      <c r="B1037" s="66"/>
    </row>
    <row r="1038" spans="2:2">
      <c r="B1038" s="66"/>
    </row>
    <row r="1039" spans="2:2">
      <c r="B1039" s="66"/>
    </row>
    <row r="1040" spans="2:2">
      <c r="B1040" s="66"/>
    </row>
    <row r="1041" spans="2:2">
      <c r="B1041" s="66"/>
    </row>
    <row r="1042" spans="2:2">
      <c r="B1042" s="66"/>
    </row>
    <row r="1043" spans="2:2">
      <c r="B1043" s="66"/>
    </row>
    <row r="1044" spans="2:2">
      <c r="B1044" s="66"/>
    </row>
    <row r="1045" spans="2:2">
      <c r="B1045" s="66"/>
    </row>
    <row r="1046" spans="2:2">
      <c r="B1046" s="66"/>
    </row>
    <row r="1047" spans="2:2">
      <c r="B1047" s="66"/>
    </row>
    <row r="1048" spans="2:2">
      <c r="B1048" s="66"/>
    </row>
    <row r="1049" spans="2:2">
      <c r="B1049" s="66"/>
    </row>
    <row r="1050" spans="2:2">
      <c r="B1050" s="66"/>
    </row>
    <row r="1051" spans="2:2">
      <c r="B1051" s="66"/>
    </row>
    <row r="1052" spans="2:2">
      <c r="B1052" s="66"/>
    </row>
    <row r="1053" spans="2:2">
      <c r="B1053" s="66"/>
    </row>
    <row r="1054" spans="2:2">
      <c r="B1054" s="66"/>
    </row>
    <row r="1055" spans="2:2">
      <c r="B1055" s="66"/>
    </row>
    <row r="1056" spans="2:2">
      <c r="B1056" s="66"/>
    </row>
    <row r="1057" spans="2:2">
      <c r="B1057" s="66"/>
    </row>
    <row r="1058" spans="2:2">
      <c r="B1058" s="66"/>
    </row>
    <row r="1059" spans="2:2">
      <c r="B1059" s="66"/>
    </row>
    <row r="1060" spans="2:2">
      <c r="B1060" s="66"/>
    </row>
    <row r="1061" spans="2:2">
      <c r="B1061" s="66"/>
    </row>
    <row r="1062" spans="2:2">
      <c r="B1062" s="66"/>
    </row>
    <row r="1063" spans="2:2">
      <c r="B1063" s="66"/>
    </row>
    <row r="1064" spans="2:2">
      <c r="B1064" s="66"/>
    </row>
    <row r="1065" spans="2:2">
      <c r="B1065" s="66"/>
    </row>
    <row r="1066" spans="2:2">
      <c r="B1066" s="66"/>
    </row>
    <row r="1067" spans="2:2">
      <c r="B1067" s="66"/>
    </row>
    <row r="1068" spans="2:2">
      <c r="B1068" s="66"/>
    </row>
    <row r="1069" spans="2:2">
      <c r="B1069" s="66"/>
    </row>
    <row r="1070" spans="2:2">
      <c r="B1070" s="66"/>
    </row>
    <row r="1071" spans="2:2">
      <c r="B1071" s="66"/>
    </row>
    <row r="1072" spans="2:2">
      <c r="B1072" s="66"/>
    </row>
    <row r="1073" spans="2:2">
      <c r="B1073" s="66"/>
    </row>
    <row r="1074" spans="2:2">
      <c r="B1074" s="66"/>
    </row>
    <row r="1075" spans="2:2">
      <c r="B1075" s="66"/>
    </row>
    <row r="1076" spans="2:2">
      <c r="B1076" s="66"/>
    </row>
    <row r="1077" spans="2:2">
      <c r="B1077" s="66"/>
    </row>
    <row r="1078" spans="2:2">
      <c r="B1078" s="66"/>
    </row>
    <row r="1079" spans="2:2">
      <c r="B1079" s="66"/>
    </row>
    <row r="1080" spans="2:2">
      <c r="B1080" s="66"/>
    </row>
    <row r="1081" spans="2:2">
      <c r="B1081" s="66"/>
    </row>
    <row r="1082" spans="2:2">
      <c r="B1082" s="66"/>
    </row>
    <row r="1083" spans="2:2">
      <c r="B1083" s="66"/>
    </row>
    <row r="1084" spans="2:2">
      <c r="B1084" s="66"/>
    </row>
    <row r="1085" spans="2:2">
      <c r="B1085" s="66"/>
    </row>
    <row r="1086" spans="2:2">
      <c r="B1086" s="66"/>
    </row>
    <row r="1087" spans="2:2">
      <c r="B1087" s="66"/>
    </row>
    <row r="1088" spans="2:2">
      <c r="B1088" s="66"/>
    </row>
    <row r="1089" spans="2:2">
      <c r="B1089" s="66"/>
    </row>
    <row r="1090" spans="2:2">
      <c r="B1090" s="66"/>
    </row>
    <row r="1091" spans="2:2">
      <c r="B1091" s="66"/>
    </row>
    <row r="1092" spans="2:2">
      <c r="B1092" s="66"/>
    </row>
    <row r="1093" spans="2:2">
      <c r="B1093" s="66"/>
    </row>
    <row r="1094" spans="2:2">
      <c r="B1094" s="66"/>
    </row>
    <row r="1095" spans="2:2">
      <c r="B1095" s="66"/>
    </row>
    <row r="1096" spans="2:2">
      <c r="B1096" s="66"/>
    </row>
    <row r="1097" spans="2:2">
      <c r="B1097" s="66"/>
    </row>
    <row r="1098" spans="2:2">
      <c r="B1098" s="66"/>
    </row>
    <row r="1099" spans="2:2">
      <c r="B1099" s="66"/>
    </row>
    <row r="1100" spans="2:2">
      <c r="B1100" s="66"/>
    </row>
    <row r="1101" spans="2:2">
      <c r="B1101" s="66"/>
    </row>
    <row r="1102" spans="2:2">
      <c r="B1102" s="66"/>
    </row>
    <row r="1103" spans="2:2">
      <c r="B1103" s="66"/>
    </row>
    <row r="1104" spans="2:2">
      <c r="B1104" s="66"/>
    </row>
    <row r="1105" spans="2:2">
      <c r="B1105" s="66"/>
    </row>
    <row r="1106" spans="2:2">
      <c r="B1106" s="66"/>
    </row>
    <row r="1107" spans="2:2">
      <c r="B1107" s="66"/>
    </row>
    <row r="1108" spans="2:2">
      <c r="B1108" s="66"/>
    </row>
    <row r="1109" spans="2:2">
      <c r="B1109" s="66"/>
    </row>
    <row r="1110" spans="2:2">
      <c r="B1110" s="66"/>
    </row>
    <row r="1111" spans="2:2">
      <c r="B1111" s="66"/>
    </row>
    <row r="1112" spans="2:2">
      <c r="B1112" s="66"/>
    </row>
    <row r="1113" spans="2:2">
      <c r="B1113" s="66"/>
    </row>
    <row r="1114" spans="2:2">
      <c r="B1114" s="66"/>
    </row>
    <row r="1115" spans="2:2">
      <c r="B1115" s="66"/>
    </row>
    <row r="1116" spans="2:2">
      <c r="B1116" s="66"/>
    </row>
    <row r="1117" spans="2:2">
      <c r="B1117" s="66"/>
    </row>
    <row r="1118" spans="2:2">
      <c r="B1118" s="66"/>
    </row>
    <row r="1119" spans="2:2">
      <c r="B1119" s="66"/>
    </row>
    <row r="1120" spans="2:2">
      <c r="B1120" s="66"/>
    </row>
    <row r="1121" spans="2:2">
      <c r="B1121" s="66"/>
    </row>
    <row r="1122" spans="2:2">
      <c r="B1122" s="66"/>
    </row>
    <row r="1123" spans="2:2">
      <c r="B1123" s="66"/>
    </row>
    <row r="1124" spans="2:2">
      <c r="B1124" s="66"/>
    </row>
    <row r="1125" spans="2:2">
      <c r="B1125" s="66"/>
    </row>
    <row r="1126" spans="2:2">
      <c r="B1126" s="66"/>
    </row>
    <row r="1127" spans="2:2">
      <c r="B1127" s="66"/>
    </row>
    <row r="1128" spans="2:2">
      <c r="B1128" s="66"/>
    </row>
    <row r="1129" spans="2:2">
      <c r="B1129" s="66"/>
    </row>
    <row r="1130" spans="2:2">
      <c r="B1130" s="66"/>
    </row>
    <row r="1131" spans="2:2">
      <c r="B1131" s="66"/>
    </row>
    <row r="1132" spans="2:2">
      <c r="B1132" s="66"/>
    </row>
    <row r="1133" spans="2:2">
      <c r="B1133" s="66"/>
    </row>
    <row r="1134" spans="2:2">
      <c r="B1134" s="66"/>
    </row>
    <row r="1135" spans="2:2">
      <c r="B1135" s="66"/>
    </row>
    <row r="1136" spans="2:2">
      <c r="B1136" s="66"/>
    </row>
    <row r="1137" spans="2:2">
      <c r="B1137" s="66"/>
    </row>
    <row r="1138" spans="2:2">
      <c r="B1138" s="66"/>
    </row>
    <row r="1139" spans="2:2">
      <c r="B1139" s="66"/>
    </row>
    <row r="1140" spans="2:2">
      <c r="B1140" s="66"/>
    </row>
    <row r="1141" spans="2:2">
      <c r="B1141" s="66"/>
    </row>
    <row r="1142" spans="2:2">
      <c r="B1142" s="66"/>
    </row>
    <row r="1143" spans="2:2">
      <c r="B1143" s="66"/>
    </row>
    <row r="1144" spans="2:2">
      <c r="B1144" s="66"/>
    </row>
    <row r="1145" spans="2:2">
      <c r="B1145" s="66"/>
    </row>
    <row r="1146" spans="2:2">
      <c r="B1146" s="66"/>
    </row>
    <row r="1147" spans="2:2">
      <c r="B1147" s="66"/>
    </row>
    <row r="1148" spans="2:2">
      <c r="B1148" s="66"/>
    </row>
    <row r="1149" spans="2:2">
      <c r="B1149" s="66"/>
    </row>
    <row r="1150" spans="2:2">
      <c r="B1150" s="66"/>
    </row>
    <row r="1151" spans="2:2">
      <c r="B1151" s="66"/>
    </row>
    <row r="1152" spans="2:2">
      <c r="B1152" s="66"/>
    </row>
    <row r="1153" spans="2:2">
      <c r="B1153" s="66"/>
    </row>
    <row r="1154" spans="2:2">
      <c r="B1154" s="66"/>
    </row>
    <row r="1155" spans="2:2">
      <c r="B1155" s="66"/>
    </row>
    <row r="1156" spans="2:2">
      <c r="B1156" s="66"/>
    </row>
    <row r="1157" spans="2:2">
      <c r="B1157" s="66"/>
    </row>
    <row r="1158" spans="2:2">
      <c r="B1158" s="66"/>
    </row>
    <row r="1159" spans="2:2">
      <c r="B1159" s="66"/>
    </row>
    <row r="1160" spans="2:2">
      <c r="B1160" s="66"/>
    </row>
    <row r="1161" spans="2:2">
      <c r="B1161" s="66"/>
    </row>
    <row r="1162" spans="2:2">
      <c r="B1162" s="66"/>
    </row>
    <row r="1163" spans="2:2">
      <c r="B1163" s="66"/>
    </row>
    <row r="1164" spans="2:2">
      <c r="B1164" s="66"/>
    </row>
    <row r="1165" spans="2:2">
      <c r="B1165" s="66"/>
    </row>
    <row r="1166" spans="2:2">
      <c r="B1166" s="66"/>
    </row>
    <row r="1167" spans="2:2">
      <c r="B1167" s="66"/>
    </row>
    <row r="1168" spans="2:2">
      <c r="B1168" s="66"/>
    </row>
    <row r="1169" spans="2:2">
      <c r="B1169" s="66"/>
    </row>
    <row r="1170" spans="2:2">
      <c r="B1170" s="66"/>
    </row>
    <row r="1171" spans="2:2">
      <c r="B1171" s="66"/>
    </row>
    <row r="1172" spans="2:2">
      <c r="B1172" s="66"/>
    </row>
    <row r="1173" spans="2:2">
      <c r="B1173" s="66"/>
    </row>
    <row r="1174" spans="2:2">
      <c r="B1174" s="66"/>
    </row>
    <row r="1175" spans="2:2">
      <c r="B1175" s="66"/>
    </row>
    <row r="1176" spans="2:2">
      <c r="B1176" s="66"/>
    </row>
    <row r="1177" spans="2:2">
      <c r="B1177" s="66"/>
    </row>
    <row r="1178" spans="2:2">
      <c r="B1178" s="66"/>
    </row>
    <row r="1179" spans="2:2">
      <c r="B1179" s="66"/>
    </row>
    <row r="1180" spans="2:2">
      <c r="B1180" s="66"/>
    </row>
    <row r="1181" spans="2:2">
      <c r="B1181" s="66"/>
    </row>
    <row r="1182" spans="2:2">
      <c r="B1182" s="66"/>
    </row>
    <row r="1183" spans="2:2">
      <c r="B1183" s="66"/>
    </row>
    <row r="1184" spans="2:2">
      <c r="B1184" s="66"/>
    </row>
    <row r="1185" spans="2:2">
      <c r="B1185" s="66"/>
    </row>
    <row r="1186" spans="2:2">
      <c r="B1186" s="66"/>
    </row>
    <row r="1187" spans="2:2">
      <c r="B1187" s="66"/>
    </row>
    <row r="1188" spans="2:2">
      <c r="B1188" s="66"/>
    </row>
    <row r="1189" spans="2:2">
      <c r="B1189" s="66"/>
    </row>
    <row r="1190" spans="2:2">
      <c r="B1190" s="66"/>
    </row>
    <row r="1191" spans="2:2">
      <c r="B1191" s="66"/>
    </row>
    <row r="1192" spans="2:2">
      <c r="B1192" s="66"/>
    </row>
    <row r="1193" spans="2:2">
      <c r="B1193" s="66"/>
    </row>
    <row r="1194" spans="2:2">
      <c r="B1194" s="66"/>
    </row>
    <row r="1195" spans="2:2">
      <c r="B1195" s="66"/>
    </row>
    <row r="1196" spans="2:2">
      <c r="B1196" s="66"/>
    </row>
    <row r="1197" spans="2:2">
      <c r="B1197" s="66"/>
    </row>
    <row r="1198" spans="2:2">
      <c r="B1198" s="66"/>
    </row>
    <row r="1199" spans="2:2">
      <c r="B1199" s="66"/>
    </row>
    <row r="1200" spans="2:2">
      <c r="B1200" s="66"/>
    </row>
    <row r="1201" spans="2:2">
      <c r="B1201" s="66"/>
    </row>
    <row r="1202" spans="2:2">
      <c r="B1202" s="66"/>
    </row>
    <row r="1203" spans="2:2">
      <c r="B1203" s="66"/>
    </row>
    <row r="1204" spans="2:2">
      <c r="B1204" s="66"/>
    </row>
    <row r="1205" spans="2:2">
      <c r="B1205" s="66"/>
    </row>
    <row r="1206" spans="2:2">
      <c r="B1206" s="66"/>
    </row>
    <row r="1207" spans="2:2">
      <c r="B1207" s="66"/>
    </row>
    <row r="1208" spans="2:2">
      <c r="B1208" s="66"/>
    </row>
  </sheetData>
  <mergeCells count="1">
    <mergeCell ref="A12:C12"/>
  </mergeCells>
  <phoneticPr fontId="0" type="noConversion"/>
  <pageMargins left="0.78740157480314965" right="0.39370078740157483" top="0.35433070866141736" bottom="0.39370078740157483" header="0.19685039370078741" footer="0.19685039370078741"/>
  <pageSetup paperSize="9" scale="69" fitToHeight="4" orientation="portrait" horizontalDpi="180" verticalDpi="180" r:id="rId1"/>
  <headerFooter>
    <oddFooter>&amp;C&amp;P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2</vt:i4>
      </vt:variant>
      <vt:variant>
        <vt:lpstr>Именованные диапазоны</vt:lpstr>
      </vt:variant>
      <vt:variant>
        <vt:i4>3</vt:i4>
      </vt:variant>
    </vt:vector>
  </HeadingPairs>
  <TitlesOfParts>
    <vt:vector size="5" baseType="lpstr">
      <vt:lpstr>Приложение 1</vt:lpstr>
      <vt:lpstr>Приложение 3</vt:lpstr>
      <vt:lpstr>'Приложение 3'!Заголовки_для_печати</vt:lpstr>
      <vt:lpstr>'Приложение 1'!Область_печати</vt:lpstr>
      <vt:lpstr>'Приложение 3'!Область_печати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2024-09-02T09:50:18Z</dcterms:modified>
</cp:coreProperties>
</file>